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navno.sharepoint.com/sites/Seksjonforstnadsbudsjett/Shared Documents/Hjelpemidler, grunn- og hjelpestønad/Hjelpemidler/Framskrivninger/2024/"/>
    </mc:Choice>
  </mc:AlternateContent>
  <xr:revisionPtr revIDLastSave="25" documentId="11_CAFB27EF2619D645F6CDB139DF63EE981115AB24" xr6:coauthVersionLast="47" xr6:coauthVersionMax="47" xr10:uidLastSave="{FEE67B4E-CCF5-4A78-B8D2-0D207E32FD8A}"/>
  <bookViews>
    <workbookView xWindow="-108" yWindow="-108" windowWidth="23256" windowHeight="13896" xr2:uid="{00000000-000D-0000-FFFF-FFFF00000000}"/>
  </bookViews>
  <sheets>
    <sheet name="Østfold" sheetId="1" r:id="rId1"/>
    <sheet name="Halden" sheetId="2" r:id="rId2"/>
    <sheet name="Aremark, Marker, Rakkestad" sheetId="3" r:id="rId3"/>
    <sheet name="Sarpsborg" sheetId="4" r:id="rId4"/>
    <sheet name="Fredrikstad, Hvaler" sheetId="5" r:id="rId5"/>
    <sheet name="Moss" sheetId="6" r:id="rId6"/>
    <sheet name="Indre Østfold" sheetId="7" r:id="rId7"/>
    <sheet name="Våler, Skiptvet, Råde" sheetId="8" r:id="rId8"/>
    <sheet name="Statistikk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" i="9" l="1"/>
  <c r="W11" i="9"/>
  <c r="V11" i="9"/>
  <c r="U11" i="9"/>
  <c r="T11" i="9"/>
  <c r="S11" i="9"/>
  <c r="N11" i="9"/>
  <c r="M11" i="9"/>
  <c r="L11" i="9"/>
  <c r="K11" i="9"/>
  <c r="G11" i="9"/>
  <c r="F11" i="9"/>
  <c r="E11" i="9"/>
  <c r="D11" i="9"/>
  <c r="C11" i="9"/>
  <c r="B11" i="9"/>
  <c r="AI9" i="9"/>
  <c r="AH9" i="9"/>
  <c r="AG9" i="9"/>
  <c r="AF9" i="9"/>
  <c r="AA9" i="9"/>
  <c r="Z9" i="9"/>
  <c r="Y9" i="9"/>
  <c r="R9" i="9"/>
  <c r="Q9" i="9"/>
  <c r="P9" i="9"/>
  <c r="O9" i="9"/>
  <c r="J9" i="9"/>
  <c r="I9" i="9"/>
  <c r="H9" i="9"/>
  <c r="AI8" i="9"/>
  <c r="AH8" i="9"/>
  <c r="AG8" i="9"/>
  <c r="AF8" i="9"/>
  <c r="AA8" i="9"/>
  <c r="Z8" i="9"/>
  <c r="Y8" i="9"/>
  <c r="R8" i="9"/>
  <c r="Q8" i="9"/>
  <c r="P8" i="9"/>
  <c r="O8" i="9"/>
  <c r="J8" i="9"/>
  <c r="I8" i="9"/>
  <c r="H8" i="9"/>
  <c r="AI7" i="9"/>
  <c r="AH7" i="9"/>
  <c r="AG7" i="9"/>
  <c r="AF7" i="9"/>
  <c r="AA7" i="9"/>
  <c r="Z7" i="9"/>
  <c r="Y7" i="9"/>
  <c r="R7" i="9"/>
  <c r="Q7" i="9"/>
  <c r="P7" i="9"/>
  <c r="O7" i="9"/>
  <c r="J7" i="9"/>
  <c r="I7" i="9"/>
  <c r="H7" i="9"/>
  <c r="AI6" i="9"/>
  <c r="AH6" i="9"/>
  <c r="AG6" i="9"/>
  <c r="AF6" i="9"/>
  <c r="AA6" i="9"/>
  <c r="Z6" i="9"/>
  <c r="Y6" i="9"/>
  <c r="R6" i="9"/>
  <c r="Q6" i="9"/>
  <c r="P6" i="9"/>
  <c r="O6" i="9"/>
  <c r="J6" i="9"/>
  <c r="I6" i="9"/>
  <c r="H6" i="9"/>
  <c r="AI5" i="9"/>
  <c r="AH5" i="9"/>
  <c r="AG5" i="9"/>
  <c r="AF5" i="9"/>
  <c r="AA5" i="9"/>
  <c r="Z5" i="9"/>
  <c r="Y5" i="9"/>
  <c r="R5" i="9"/>
  <c r="Q5" i="9"/>
  <c r="P5" i="9"/>
  <c r="O5" i="9"/>
  <c r="J5" i="9"/>
  <c r="I5" i="9"/>
  <c r="H5" i="9"/>
  <c r="AI4" i="9"/>
  <c r="AH4" i="9"/>
  <c r="AG4" i="9"/>
  <c r="AF4" i="9"/>
  <c r="AA4" i="9"/>
  <c r="Z4" i="9"/>
  <c r="Y4" i="9"/>
  <c r="R4" i="9"/>
  <c r="Q4" i="9"/>
  <c r="P4" i="9"/>
  <c r="O4" i="9"/>
  <c r="J4" i="9"/>
  <c r="I4" i="9"/>
  <c r="H4" i="9"/>
  <c r="AI3" i="9"/>
  <c r="AH3" i="9"/>
  <c r="AG3" i="9"/>
  <c r="AF3" i="9"/>
  <c r="AA3" i="9"/>
  <c r="Z3" i="9"/>
  <c r="Y3" i="9"/>
  <c r="R3" i="9"/>
  <c r="Q3" i="9"/>
  <c r="P3" i="9"/>
  <c r="O3" i="9"/>
  <c r="J3" i="9"/>
  <c r="I3" i="9"/>
  <c r="H3" i="9"/>
  <c r="Z11" i="9" l="1"/>
  <c r="Q11" i="9"/>
  <c r="AG11" i="9"/>
  <c r="Y11" i="9"/>
  <c r="AH11" i="9"/>
  <c r="J11" i="9"/>
  <c r="I11" i="9"/>
  <c r="H11" i="9"/>
  <c r="R11" i="9"/>
  <c r="P11" i="9"/>
  <c r="AI11" i="9"/>
  <c r="O11" i="9"/>
  <c r="AF11" i="9"/>
  <c r="AA11" i="9"/>
</calcChain>
</file>

<file path=xl/sharedStrings.xml><?xml version="1.0" encoding="utf-8"?>
<sst xmlns="http://schemas.openxmlformats.org/spreadsheetml/2006/main" count="365" uniqueCount="73">
  <si>
    <t>Andel brukarar 70 år og over</t>
  </si>
  <si>
    <t>Kommune / Kommunegruppe</t>
  </si>
  <si>
    <t>Endring 2024-30</t>
  </si>
  <si>
    <t>Endring 2024-40</t>
  </si>
  <si>
    <t>Endring 2024-50</t>
  </si>
  <si>
    <t>Endring 2024-2030</t>
  </si>
  <si>
    <t>Endring 2024-2040</t>
  </si>
  <si>
    <t>Endring 2024-2050</t>
  </si>
  <si>
    <t>Halden</t>
  </si>
  <si>
    <t>Aremark, Marker, Rakkestad</t>
  </si>
  <si>
    <t>Sarpsborg</t>
  </si>
  <si>
    <t>Fredrikstad, Hvaler</t>
  </si>
  <si>
    <t>Moss  (inkl. Rygge)</t>
  </si>
  <si>
    <t>Indre Østfold  (Trøgstad, Spydeberg, Askim, Eidsberg, Hobøl)</t>
  </si>
  <si>
    <t>Våler, Skiptvet, Råde</t>
  </si>
  <si>
    <t>Statistikk Østfold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</si>
  <si>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</si>
  <si>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</si>
  <si>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</si>
  <si>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</si>
  <si>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</si>
  <si>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</si>
  <si>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</si>
  <si>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</si>
  <si>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</si>
  <si>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</si>
  <si>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</si>
  <si>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</si>
  <si>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</si>
  <si>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</si>
  <si>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</si>
  <si>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</si>
  <si>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</si>
  <si>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</si>
  <si>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</si>
  <si>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</si>
  <si>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</si>
  <si>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</si>
  <si>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</si>
  <si>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</si>
  <si>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</si>
  <si>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</si>
  <si>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</si>
  <si>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60 - 69 år</t>
  </si>
  <si>
    <t>70 - 79 år</t>
  </si>
  <si>
    <t>80 - 89 år</t>
  </si>
  <si>
    <t>90 år og over</t>
  </si>
  <si>
    <t>Sum</t>
  </si>
  <si>
    <t>0 - 19 år</t>
  </si>
  <si>
    <t>20 - 39 år</t>
  </si>
  <si>
    <t>40 - 59 år</t>
  </si>
  <si>
    <t>Endring i %</t>
  </si>
  <si>
    <t>Endring i % frå 2024</t>
  </si>
  <si>
    <t>Brukar i % av bef.</t>
  </si>
  <si>
    <t>Andel over 70 år</t>
  </si>
  <si>
    <t>Andel over 80 år</t>
  </si>
  <si>
    <t>Østfold</t>
  </si>
  <si>
    <t>Sum Østfold</t>
  </si>
  <si>
    <t>Prognose tal på hjelpemiddelbrukarar, etter alder og år</t>
  </si>
  <si>
    <t>Folketal, anslag jfr. SSB sitt middelalternativ i folketalframskrivingane</t>
  </si>
  <si>
    <t>Folketal og andel innbyggarar 70 år og eldre</t>
  </si>
  <si>
    <t>Hjelpemiddelbrukarar, anslag per år på grunnlag av folketalframskrivinga</t>
  </si>
  <si>
    <t>Hjelpemiddelbrukarar per år i prosent av forventa folketal</t>
  </si>
  <si>
    <t>Tal 2024</t>
  </si>
  <si>
    <t>Tal 2030</t>
  </si>
  <si>
    <t>Tal 2040</t>
  </si>
  <si>
    <t>Tal 2050</t>
  </si>
  <si>
    <t>Andel 2024</t>
  </si>
  <si>
    <t>Andel 2030</t>
  </si>
  <si>
    <t>Andel 2040</t>
  </si>
  <si>
    <t>Andel 2050</t>
  </si>
  <si>
    <t>Indre Østfold (Trøgstad, Spydeberg, Askim, Eidsberg, Hobøl)</t>
  </si>
  <si>
    <t>Moss (inkl. Rygge)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</si>
</sst>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 * #,##0_ ;_ * \-#,##0_ ;_ * &quot;-&quot;??_ ;_ @_ "/>
    <numFmt numFmtId="167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Border="0"/>
  </cellStyleXfs>
  <cellXfs count="28">
    <xf numFmtId="0" fontId="0" fillId="0" borderId="0" xfId="0"/>
    <xf numFmtId="0" fontId="2" fillId="0" borderId="0" xfId="0" applyFont="1"/>
    <xf numFmtId="164" fontId="0" fillId="0" borderId="0" xfId="1" applyNumberFormat="1" applyFont="1"/>
    <xf numFmtId="165" fontId="0" fillId="0" borderId="0" xfId="0" applyNumberFormat="1"/>
    <xf numFmtId="0" fontId="3" fillId="0" borderId="0" xfId="0" applyFont="1"/>
    <xf numFmtId="164" fontId="0" fillId="0" borderId="0" xfId="0" applyNumberFormat="1"/>
    <xf numFmtId="0" fontId="4" fillId="0" borderId="0" xfId="0" applyFont="1"/>
    <xf numFmtId="0" fontId="5" fillId="0" borderId="0" xfId="0" applyFont="1" applyAlignment="1">
      <alignment horizontal="right"/>
    </xf>
    <xf numFmtId="0" fontId="0" fillId="0" borderId="0" xfId="0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2" fontId="0" fillId="0" borderId="0" xfId="0" applyNumberFormat="1"/>
    <xf numFmtId="167" fontId="0" fillId="0" borderId="0" xfId="0" applyNumberFormat="1"/>
    <xf numFmtId="166" fontId="0" fillId="0" borderId="0" xfId="0" applyNumberFormat="1"/>
    <xf numFmtId="0" fontId="7" fillId="0" borderId="0" xfId="0" applyFont="1"/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horizontal="right" wrapText="1"/>
    </xf>
    <xf numFmtId="0" fontId="2" fillId="3" borderId="0" xfId="0" applyFont="1" applyFill="1" applyAlignment="1">
      <alignment horizontal="right" wrapText="1"/>
    </xf>
    <xf numFmtId="0" fontId="2" fillId="4" borderId="0" xfId="0" applyFont="1" applyFill="1"/>
    <xf numFmtId="0" fontId="2" fillId="4" borderId="0" xfId="0" applyFont="1" applyFill="1" applyAlignment="1">
      <alignment horizontal="right" wrapText="1"/>
    </xf>
    <xf numFmtId="0" fontId="2" fillId="5" borderId="0" xfId="0" applyFont="1" applyFill="1"/>
    <xf numFmtId="0" fontId="2" fillId="6" borderId="0" xfId="0" applyFont="1" applyFill="1"/>
    <xf numFmtId="0" fontId="8" fillId="0" borderId="0" xfId="0" applyFont="1"/>
    <xf numFmtId="0" fontId="7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7" fillId="6" borderId="0" xfId="0" applyFont="1" applyFill="1" applyAlignment="1">
      <alignment horizontal="center" wrapText="1"/>
    </xf>
  </cellXfs>
  <cellStyles count="3">
    <cellStyle name="K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8"/>
  <sheetViews>
    <sheetView tabSelected="1" workbookViewId="0">
      <pane xSplit="1" ySplit="3" topLeftCell="B4" activePane="bottomRight" state="frozen"/>
      <selection pane="topRight" activeCell="C1" sqref="C1"/>
      <selection pane="bottomLeft" activeCell="A5" sqref="A5"/>
      <selection pane="bottomRight" activeCell="G25" sqref="G25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58</v>
      </c>
    </row>
    <row r="2" spans="1:28" ht="18" customHeight="1" x14ac:dyDescent="0.35">
      <c r="A2" s="6"/>
    </row>
    <row r="3" spans="1:28" ht="18" x14ac:dyDescent="0.35">
      <c r="A3" s="13" t="s">
        <v>56</v>
      </c>
    </row>
    <row r="5" spans="1:28" x14ac:dyDescent="0.3"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21</v>
      </c>
      <c r="H5" s="7" t="s">
        <v>22</v>
      </c>
      <c r="I5" s="7" t="s">
        <v>23</v>
      </c>
      <c r="J5" s="7" t="s">
        <v>24</v>
      </c>
      <c r="K5" s="7" t="s">
        <v>25</v>
      </c>
      <c r="L5" s="7" t="s">
        <v>26</v>
      </c>
      <c r="M5" s="7" t="s">
        <v>27</v>
      </c>
      <c r="N5" s="7" t="s">
        <v>28</v>
      </c>
      <c r="O5" s="7" t="s">
        <v>29</v>
      </c>
      <c r="P5" s="7" t="s">
        <v>30</v>
      </c>
      <c r="Q5" s="7" t="s">
        <v>31</v>
      </c>
      <c r="R5" s="7" t="s">
        <v>32</v>
      </c>
      <c r="S5" s="7" t="s">
        <v>33</v>
      </c>
      <c r="T5" s="7" t="s">
        <v>34</v>
      </c>
      <c r="U5" s="7" t="s">
        <v>35</v>
      </c>
      <c r="V5" s="7" t="s">
        <v>36</v>
      </c>
      <c r="W5" s="7" t="s">
        <v>37</v>
      </c>
      <c r="X5" s="7" t="s">
        <v>38</v>
      </c>
      <c r="Y5" s="7" t="s">
        <v>39</v>
      </c>
      <c r="Z5" s="7" t="s">
        <v>40</v>
      </c>
      <c r="AA5" s="7" t="s">
        <v>41</v>
      </c>
      <c r="AB5" s="7" t="s">
        <v>42</v>
      </c>
    </row>
    <row r="6" spans="1:28" x14ac:dyDescent="0.3">
      <c r="A6" s="8" t="s">
        <v>48</v>
      </c>
      <c r="B6" s="12">
        <v>1452.9270000000001</v>
      </c>
      <c r="C6" s="12">
        <v>1448.3899999999999</v>
      </c>
      <c r="D6" s="12">
        <v>1439.7529999999999</v>
      </c>
      <c r="E6" s="12">
        <v>1428.9749999999999</v>
      </c>
      <c r="F6" s="12">
        <v>1420.711</v>
      </c>
      <c r="G6" s="12">
        <v>1409.5149999999999</v>
      </c>
      <c r="H6" s="12">
        <v>1394.0650000000001</v>
      </c>
      <c r="I6" s="12">
        <v>1384.3670000000002</v>
      </c>
      <c r="J6" s="12">
        <v>1379.127</v>
      </c>
      <c r="K6" s="12">
        <v>1370.4749999999999</v>
      </c>
      <c r="L6" s="12">
        <v>1366.441</v>
      </c>
      <c r="M6" s="12">
        <v>1362.3919999999998</v>
      </c>
      <c r="N6" s="12">
        <v>1359.722</v>
      </c>
      <c r="O6" s="12">
        <v>1357.0129999999999</v>
      </c>
      <c r="P6" s="12">
        <v>1357.33</v>
      </c>
      <c r="Q6" s="12">
        <v>1362.1510000000001</v>
      </c>
      <c r="R6" s="12">
        <v>1366.297</v>
      </c>
      <c r="S6" s="12">
        <v>1374.1849999999999</v>
      </c>
      <c r="T6" s="12">
        <v>1378.174</v>
      </c>
      <c r="U6" s="12">
        <v>1388.7579999999998</v>
      </c>
      <c r="V6" s="12">
        <v>1397.9380000000001</v>
      </c>
      <c r="W6" s="12">
        <v>1407.8310000000001</v>
      </c>
      <c r="X6" s="12">
        <v>1415.9749999999999</v>
      </c>
      <c r="Y6" s="12">
        <v>1422.885</v>
      </c>
      <c r="Z6" s="12">
        <v>1428.2280000000001</v>
      </c>
      <c r="AA6" s="12">
        <v>1431.7819999999999</v>
      </c>
      <c r="AB6" s="12">
        <v>1434.1499999999999</v>
      </c>
    </row>
    <row r="7" spans="1:28" x14ac:dyDescent="0.3">
      <c r="A7" s="9" t="s">
        <v>49</v>
      </c>
      <c r="B7" s="12">
        <v>437.33542560000001</v>
      </c>
      <c r="C7" s="12">
        <v>442.61777160000003</v>
      </c>
      <c r="D7" s="12">
        <v>446.46623880000004</v>
      </c>
      <c r="E7" s="12">
        <v>448.75169160000002</v>
      </c>
      <c r="F7" s="12">
        <v>449.3198064</v>
      </c>
      <c r="G7" s="12">
        <v>449.57532720000006</v>
      </c>
      <c r="H7" s="12">
        <v>450.41154960000006</v>
      </c>
      <c r="I7" s="12">
        <v>449.01599280000005</v>
      </c>
      <c r="J7" s="12">
        <v>447.57477240000003</v>
      </c>
      <c r="K7" s="12">
        <v>446.24641080000004</v>
      </c>
      <c r="L7" s="12">
        <v>444.36499079999999</v>
      </c>
      <c r="M7" s="12">
        <v>443.27281200000004</v>
      </c>
      <c r="N7" s="12">
        <v>441.75139799999999</v>
      </c>
      <c r="O7" s="12">
        <v>440.53497479999999</v>
      </c>
      <c r="P7" s="12">
        <v>439.11586199999999</v>
      </c>
      <c r="Q7" s="12">
        <v>437.51629800000001</v>
      </c>
      <c r="R7" s="12">
        <v>435.66120360000002</v>
      </c>
      <c r="S7" s="12">
        <v>433.51574880000004</v>
      </c>
      <c r="T7" s="12">
        <v>432.5852208</v>
      </c>
      <c r="U7" s="12">
        <v>430.67592960000002</v>
      </c>
      <c r="V7" s="12">
        <v>428.73640920000003</v>
      </c>
      <c r="W7" s="12">
        <v>426.44000640000002</v>
      </c>
      <c r="X7" s="12">
        <v>424.48625279999999</v>
      </c>
      <c r="Y7" s="12">
        <v>422.34524880000004</v>
      </c>
      <c r="Z7" s="12">
        <v>420.5266992</v>
      </c>
      <c r="AA7" s="12">
        <v>418.45544760000001</v>
      </c>
      <c r="AB7" s="12">
        <v>416.10697919999996</v>
      </c>
    </row>
    <row r="8" spans="1:28" x14ac:dyDescent="0.3">
      <c r="A8" s="9" t="s">
        <v>50</v>
      </c>
      <c r="B8" s="12">
        <v>1025.1438335999999</v>
      </c>
      <c r="C8" s="12">
        <v>1028.5417384000002</v>
      </c>
      <c r="D8" s="12">
        <v>1028.8670984</v>
      </c>
      <c r="E8" s="12">
        <v>1028.8634767999999</v>
      </c>
      <c r="F8" s="12">
        <v>1028.3165616000001</v>
      </c>
      <c r="G8" s="12">
        <v>1025.7845056000001</v>
      </c>
      <c r="H8" s="12">
        <v>1025.4959991999999</v>
      </c>
      <c r="I8" s="12">
        <v>1027.4684279999999</v>
      </c>
      <c r="J8" s="12">
        <v>1028.7864015999999</v>
      </c>
      <c r="K8" s="12">
        <v>1029.3812784000002</v>
      </c>
      <c r="L8" s="12">
        <v>1033.1216312000001</v>
      </c>
      <c r="M8" s="12">
        <v>1035.2405256000002</v>
      </c>
      <c r="N8" s="12">
        <v>1040.8665688000001</v>
      </c>
      <c r="O8" s="12">
        <v>1049.1138136</v>
      </c>
      <c r="P8" s="12">
        <v>1057.7900583999999</v>
      </c>
      <c r="Q8" s="12">
        <v>1064.7171496000001</v>
      </c>
      <c r="R8" s="12">
        <v>1073.3065855999998</v>
      </c>
      <c r="S8" s="12">
        <v>1079.8938711999999</v>
      </c>
      <c r="T8" s="12">
        <v>1087.1488999999999</v>
      </c>
      <c r="U8" s="12">
        <v>1092.8346352000001</v>
      </c>
      <c r="V8" s="12">
        <v>1097.6532936000001</v>
      </c>
      <c r="W8" s="12">
        <v>1101.9142128000001</v>
      </c>
      <c r="X8" s="12">
        <v>1105.5232192000001</v>
      </c>
      <c r="Y8" s="12">
        <v>1108.5469800000001</v>
      </c>
      <c r="Z8" s="12">
        <v>1109.0829088</v>
      </c>
      <c r="AA8" s="12">
        <v>1108.0971920000002</v>
      </c>
      <c r="AB8" s="12">
        <v>1106.8287135999999</v>
      </c>
    </row>
    <row r="9" spans="1:28" x14ac:dyDescent="0.3">
      <c r="A9" s="8" t="s">
        <v>43</v>
      </c>
      <c r="B9" s="12">
        <v>1056.883212</v>
      </c>
      <c r="C9" s="12">
        <v>1078.4613840000002</v>
      </c>
      <c r="D9" s="12">
        <v>1104.930981</v>
      </c>
      <c r="E9" s="12">
        <v>1122.4562580000002</v>
      </c>
      <c r="F9" s="12">
        <v>1144.2300870000001</v>
      </c>
      <c r="G9" s="12">
        <v>1171.5102630000001</v>
      </c>
      <c r="H9" s="12">
        <v>1192.6132680000001</v>
      </c>
      <c r="I9" s="12">
        <v>1217.6294130000001</v>
      </c>
      <c r="J9" s="12">
        <v>1238.928075</v>
      </c>
      <c r="K9" s="12">
        <v>1258.2701670000001</v>
      </c>
      <c r="L9" s="12">
        <v>1270.1493419999999</v>
      </c>
      <c r="M9" s="12">
        <v>1278.1712790000001</v>
      </c>
      <c r="N9" s="12">
        <v>1276.8855329999999</v>
      </c>
      <c r="O9" s="12">
        <v>1271.7984510000001</v>
      </c>
      <c r="P9" s="12">
        <v>1263.7765140000001</v>
      </c>
      <c r="Q9" s="12">
        <v>1252.1768490000002</v>
      </c>
      <c r="R9" s="12">
        <v>1241.6952240000001</v>
      </c>
      <c r="S9" s="12">
        <v>1236.55224</v>
      </c>
      <c r="T9" s="12">
        <v>1228.4464500000001</v>
      </c>
      <c r="U9" s="12">
        <v>1220.5642680000001</v>
      </c>
      <c r="V9" s="12">
        <v>1220.2009050000001</v>
      </c>
      <c r="W9" s="12">
        <v>1219.0828650000001</v>
      </c>
      <c r="X9" s="12">
        <v>1224.6171629999999</v>
      </c>
      <c r="Y9" s="12">
        <v>1236.9435539999999</v>
      </c>
      <c r="Z9" s="12">
        <v>1252.5961140000002</v>
      </c>
      <c r="AA9" s="12">
        <v>1268.9754</v>
      </c>
      <c r="AB9" s="12">
        <v>1288.6808550000001</v>
      </c>
    </row>
    <row r="10" spans="1:28" x14ac:dyDescent="0.3">
      <c r="A10" s="8" t="s">
        <v>44</v>
      </c>
      <c r="B10" s="12">
        <v>2154.7557000000002</v>
      </c>
      <c r="C10" s="12">
        <v>2164.2008999999998</v>
      </c>
      <c r="D10" s="12">
        <v>2169.4096500000001</v>
      </c>
      <c r="E10" s="12">
        <v>2166.21495</v>
      </c>
      <c r="F10" s="12">
        <v>2167.7428500000001</v>
      </c>
      <c r="G10" s="12">
        <v>2191.7725500000001</v>
      </c>
      <c r="H10" s="12">
        <v>2223.5111999999999</v>
      </c>
      <c r="I10" s="12">
        <v>2243.1655500000002</v>
      </c>
      <c r="J10" s="12">
        <v>2280.5990999999999</v>
      </c>
      <c r="K10" s="12">
        <v>2320.3939500000001</v>
      </c>
      <c r="L10" s="12">
        <v>2361.9250499999998</v>
      </c>
      <c r="M10" s="12">
        <v>2414.7765000000004</v>
      </c>
      <c r="N10" s="12">
        <v>2478.1149</v>
      </c>
      <c r="O10" s="12">
        <v>2525.1325500000003</v>
      </c>
      <c r="P10" s="12">
        <v>2578.8868499999999</v>
      </c>
      <c r="Q10" s="12">
        <v>2644.8643499999998</v>
      </c>
      <c r="R10" s="12">
        <v>2699.2437</v>
      </c>
      <c r="S10" s="12">
        <v>2760.2208000000001</v>
      </c>
      <c r="T10" s="12">
        <v>2813.0722500000002</v>
      </c>
      <c r="U10" s="12">
        <v>2861.6872500000004</v>
      </c>
      <c r="V10" s="12">
        <v>2892.9397500000005</v>
      </c>
      <c r="W10" s="12">
        <v>2916.3444</v>
      </c>
      <c r="X10" s="12">
        <v>2918.5668000000001</v>
      </c>
      <c r="Y10" s="12">
        <v>2911.4134500000005</v>
      </c>
      <c r="Z10" s="12">
        <v>2897.5929000000006</v>
      </c>
      <c r="AA10" s="12">
        <v>2877.2440500000002</v>
      </c>
      <c r="AB10" s="12">
        <v>2859.3954000000003</v>
      </c>
    </row>
    <row r="11" spans="1:28" x14ac:dyDescent="0.3">
      <c r="A11" s="8" t="s">
        <v>45</v>
      </c>
      <c r="B11" s="12">
        <v>3101.7139999999995</v>
      </c>
      <c r="C11" s="12">
        <v>3352.1839999999997</v>
      </c>
      <c r="D11" s="12">
        <v>3603.38</v>
      </c>
      <c r="E11" s="12">
        <v>3905.3959999999997</v>
      </c>
      <c r="F11" s="12">
        <v>4175.9520000000002</v>
      </c>
      <c r="G11" s="12">
        <v>4368.5839999999998</v>
      </c>
      <c r="H11" s="12">
        <v>4551.5360000000001</v>
      </c>
      <c r="I11" s="12">
        <v>4714.6439999999993</v>
      </c>
      <c r="J11" s="12">
        <v>4839.5159999999996</v>
      </c>
      <c r="K11" s="12">
        <v>4949.8679999999995</v>
      </c>
      <c r="L11" s="12">
        <v>5041.8279999999995</v>
      </c>
      <c r="M11" s="12">
        <v>5090.47</v>
      </c>
      <c r="N11" s="12">
        <v>5132.0940000000001</v>
      </c>
      <c r="O11" s="12">
        <v>5178.558</v>
      </c>
      <c r="P11" s="12">
        <v>5235.1859999999997</v>
      </c>
      <c r="Q11" s="12">
        <v>5333.4379999999992</v>
      </c>
      <c r="R11" s="12">
        <v>5452.9859999999999</v>
      </c>
      <c r="S11" s="12">
        <v>5534.7819999999992</v>
      </c>
      <c r="T11" s="12">
        <v>5654.5719999999992</v>
      </c>
      <c r="U11" s="12">
        <v>5785.4940000000006</v>
      </c>
      <c r="V11" s="12">
        <v>5924.6440000000002</v>
      </c>
      <c r="W11" s="12">
        <v>6095.0119999999997</v>
      </c>
      <c r="X11" s="12">
        <v>6288.6119999999992</v>
      </c>
      <c r="Y11" s="12">
        <v>6448.5740000000005</v>
      </c>
      <c r="Z11" s="12">
        <v>6627.4119999999994</v>
      </c>
      <c r="AA11" s="12">
        <v>6838.677999999999</v>
      </c>
      <c r="AB11" s="12">
        <v>7018.2419999999993</v>
      </c>
    </row>
    <row r="12" spans="1:28" x14ac:dyDescent="0.3">
      <c r="A12" s="8" t="s">
        <v>46</v>
      </c>
      <c r="B12" s="12">
        <v>1119.1658694999999</v>
      </c>
      <c r="C12" s="12">
        <v>1102.9026561000001</v>
      </c>
      <c r="D12" s="12">
        <v>1091.347215</v>
      </c>
      <c r="E12" s="12">
        <v>1127.2974762000001</v>
      </c>
      <c r="F12" s="12">
        <v>1175.2311578000001</v>
      </c>
      <c r="G12" s="12">
        <v>1218.0290878000001</v>
      </c>
      <c r="H12" s="12">
        <v>1258.6871212999999</v>
      </c>
      <c r="I12" s="12">
        <v>1317.3202854000001</v>
      </c>
      <c r="J12" s="12">
        <v>1354.9824638</v>
      </c>
      <c r="K12" s="12">
        <v>1443.1461996</v>
      </c>
      <c r="L12" s="12">
        <v>1559.1285899000002</v>
      </c>
      <c r="M12" s="12">
        <v>1735.0280822</v>
      </c>
      <c r="N12" s="12">
        <v>1904.9358643</v>
      </c>
      <c r="O12" s="12">
        <v>2127.4851002999999</v>
      </c>
      <c r="P12" s="12">
        <v>2308.5203442000002</v>
      </c>
      <c r="Q12" s="12">
        <v>2413.3752727000001</v>
      </c>
      <c r="R12" s="12">
        <v>2505.8188015000001</v>
      </c>
      <c r="S12" s="12">
        <v>2578.1473031999999</v>
      </c>
      <c r="T12" s="12">
        <v>2623.0851296999999</v>
      </c>
      <c r="U12" s="12">
        <v>2684.7141489000001</v>
      </c>
      <c r="V12" s="12">
        <v>2748.9110439000001</v>
      </c>
      <c r="W12" s="12">
        <v>2814.3918768000003</v>
      </c>
      <c r="X12" s="12">
        <v>2884.5804820000003</v>
      </c>
      <c r="Y12" s="12">
        <v>2987.2955139999999</v>
      </c>
      <c r="Z12" s="12">
        <v>3091.7224632000002</v>
      </c>
      <c r="AA12" s="12">
        <v>3202.5691019000001</v>
      </c>
      <c r="AB12" s="12">
        <v>3322.4033059000003</v>
      </c>
    </row>
    <row r="13" spans="1:28" x14ac:dyDescent="0.3">
      <c r="A13" s="8" t="s">
        <v>47</v>
      </c>
      <c r="B13" s="12">
        <v>10347.9250407</v>
      </c>
      <c r="C13" s="12">
        <v>10617.298450099999</v>
      </c>
      <c r="D13" s="12">
        <v>10884.154183199998</v>
      </c>
      <c r="E13" s="12">
        <v>11227.954852599998</v>
      </c>
      <c r="F13" s="12">
        <v>11561.503462800003</v>
      </c>
      <c r="G13" s="12">
        <v>11834.7707336</v>
      </c>
      <c r="H13" s="12">
        <v>12096.3201381</v>
      </c>
      <c r="I13" s="12">
        <v>12353.610669199999</v>
      </c>
      <c r="J13" s="12">
        <v>12569.5138128</v>
      </c>
      <c r="K13" s="12">
        <v>12817.7810058</v>
      </c>
      <c r="L13" s="12">
        <v>13076.958603899999</v>
      </c>
      <c r="M13" s="12">
        <v>13359.351198800001</v>
      </c>
      <c r="N13" s="12">
        <v>13634.3702641</v>
      </c>
      <c r="O13" s="12">
        <v>13949.635889699999</v>
      </c>
      <c r="P13" s="12">
        <v>14240.6056286</v>
      </c>
      <c r="Q13" s="12">
        <v>14508.238919299998</v>
      </c>
      <c r="R13" s="12">
        <v>14775.008514699999</v>
      </c>
      <c r="S13" s="12">
        <v>14997.296963199999</v>
      </c>
      <c r="T13" s="12">
        <v>15217.0839505</v>
      </c>
      <c r="U13" s="12">
        <v>15464.728231700001</v>
      </c>
      <c r="V13" s="12">
        <v>15711.0234017</v>
      </c>
      <c r="W13" s="12">
        <v>15981.016361000002</v>
      </c>
      <c r="X13" s="12">
        <v>16262.360916999998</v>
      </c>
      <c r="Y13" s="12">
        <v>16538.003746800001</v>
      </c>
      <c r="Z13" s="12">
        <v>16827.161085200001</v>
      </c>
      <c r="AA13" s="12">
        <v>17145.801191499999</v>
      </c>
      <c r="AB13" s="12">
        <v>17445.807253700001</v>
      </c>
    </row>
    <row r="14" spans="1:28" x14ac:dyDescent="0.3">
      <c r="A14" s="8" t="s">
        <v>51</v>
      </c>
      <c r="B14" s="11"/>
      <c r="C14" s="11">
        <v>2.6031635167486398</v>
      </c>
      <c r="D14" s="11">
        <v>2.5134052165359058</v>
      </c>
      <c r="E14" s="11">
        <v>3.1587265635272397</v>
      </c>
      <c r="F14" s="11">
        <v>2.9706978214538053</v>
      </c>
      <c r="G14" s="11">
        <v>2.3635963236031978</v>
      </c>
      <c r="H14" s="11">
        <v>2.2100082070659539</v>
      </c>
      <c r="I14" s="11">
        <v>2.1270148951300225</v>
      </c>
      <c r="J14" s="11">
        <v>1.7476926332014802</v>
      </c>
      <c r="K14" s="11">
        <v>1.9751535079040212</v>
      </c>
      <c r="L14" s="11">
        <v>2.0220161195040096</v>
      </c>
      <c r="M14" s="11">
        <v>2.1594669177570314</v>
      </c>
      <c r="N14" s="11">
        <v>2.0586259108503904</v>
      </c>
      <c r="O14" s="11">
        <v>2.3122859324871774</v>
      </c>
      <c r="P14" s="11">
        <v>2.0858590231365444</v>
      </c>
      <c r="Q14" s="11">
        <v>1.8793673364740806</v>
      </c>
      <c r="R14" s="11">
        <v>1.8387455354427831</v>
      </c>
      <c r="S14" s="11">
        <v>1.5044894781538676</v>
      </c>
      <c r="T14" s="11">
        <v>1.4655106706182437</v>
      </c>
      <c r="U14" s="11">
        <v>1.6274095746962309</v>
      </c>
      <c r="V14" s="11">
        <v>1.5926252715850331</v>
      </c>
      <c r="W14" s="11">
        <v>1.718493775973799</v>
      </c>
      <c r="X14" s="11">
        <v>1.7604922593445829</v>
      </c>
      <c r="Y14" s="11">
        <v>1.6949742488611061</v>
      </c>
      <c r="Z14" s="11">
        <v>1.7484416065388206</v>
      </c>
      <c r="AA14" s="11">
        <v>1.8936058476331532</v>
      </c>
      <c r="AB14" s="11">
        <v>1.7497348700667859</v>
      </c>
    </row>
    <row r="15" spans="1:28" x14ac:dyDescent="0.3">
      <c r="A15" s="8" t="s">
        <v>52</v>
      </c>
      <c r="C15" s="10">
        <v>2.6031635167486398</v>
      </c>
      <c r="D15" s="10">
        <v>5.1819967809094658</v>
      </c>
      <c r="E15" s="10">
        <v>8.5044084532764188</v>
      </c>
      <c r="F15" s="10">
        <v>11.727746551379241</v>
      </c>
      <c r="G15" s="10">
        <v>14.36853946131234</v>
      </c>
      <c r="H15" s="10">
        <v>16.896093569708807</v>
      </c>
      <c r="I15" s="10">
        <v>19.382490891761638</v>
      </c>
      <c r="J15" s="10">
        <v>21.468929890409388</v>
      </c>
      <c r="K15" s="10">
        <v>23.868127720153282</v>
      </c>
      <c r="L15" s="10">
        <v>26.372761229582601</v>
      </c>
      <c r="M15" s="10">
        <v>29.101739201391517</v>
      </c>
      <c r="N15" s="10">
        <v>31.75946105594986</v>
      </c>
      <c r="O15" s="10">
        <v>34.80611653866751</v>
      </c>
      <c r="P15" s="10">
        <v>37.617982084229268</v>
      </c>
      <c r="Q15" s="10">
        <v>40.204329488635025</v>
      </c>
      <c r="R15" s="10">
        <v>42.78233033760479</v>
      </c>
      <c r="S15" s="10">
        <v>44.930475474196953</v>
      </c>
      <c r="T15" s="10">
        <v>47.054447057249064</v>
      </c>
      <c r="U15" s="10">
        <v>49.447625208675341</v>
      </c>
      <c r="V15" s="10">
        <v>51.827765855532391</v>
      </c>
      <c r="W15" s="10">
        <v>54.436916561959784</v>
      </c>
      <c r="X15" s="10">
        <v>57.155766523603539</v>
      </c>
      <c r="Y15" s="10">
        <v>59.8195162967789</v>
      </c>
      <c r="Z15" s="10">
        <v>62.613867215080873</v>
      </c>
      <c r="AA15" s="10">
        <v>65.69313291372805</v>
      </c>
      <c r="AB15" s="10">
        <v>68.592323437625666</v>
      </c>
    </row>
    <row r="16" spans="1:28" x14ac:dyDescent="0.3">
      <c r="A16" s="8" t="s">
        <v>53</v>
      </c>
      <c r="B16" s="10">
        <v>3.3150276277903075</v>
      </c>
      <c r="C16" s="10">
        <v>3.3717590802155675</v>
      </c>
      <c r="D16" s="10">
        <v>3.4312032631907465</v>
      </c>
      <c r="E16" s="10">
        <v>3.5185217801385096</v>
      </c>
      <c r="F16" s="10">
        <v>3.6017032541331662</v>
      </c>
      <c r="G16" s="10">
        <v>3.6652071830161508</v>
      </c>
      <c r="H16" s="10">
        <v>3.7242823612667642</v>
      </c>
      <c r="I16" s="10">
        <v>3.7814937491046443</v>
      </c>
      <c r="J16" s="10">
        <v>3.8256372695398104</v>
      </c>
      <c r="K16" s="10">
        <v>3.8792623300788693</v>
      </c>
      <c r="L16" s="10">
        <v>3.9358199587365119</v>
      </c>
      <c r="M16" s="10">
        <v>3.9988958197535895</v>
      </c>
      <c r="N16" s="10">
        <v>4.0592497005216082</v>
      </c>
      <c r="O16" s="10">
        <v>4.1316095304058855</v>
      </c>
      <c r="P16" s="10">
        <v>4.196633885375471</v>
      </c>
      <c r="Q16" s="10">
        <v>4.2548401145221737</v>
      </c>
      <c r="R16" s="10">
        <v>4.3128385363796111</v>
      </c>
      <c r="S16" s="10">
        <v>4.3580070912324338</v>
      </c>
      <c r="T16" s="10">
        <v>4.4026455510871294</v>
      </c>
      <c r="U16" s="10">
        <v>4.4555769106016649</v>
      </c>
      <c r="V16" s="10">
        <v>4.5083398572404212</v>
      </c>
      <c r="W16" s="10">
        <v>4.5682627015639161</v>
      </c>
      <c r="X16" s="10">
        <v>4.6317129202042659</v>
      </c>
      <c r="Y16" s="10">
        <v>4.6939759274985526</v>
      </c>
      <c r="Z16" s="10">
        <v>4.7605223270801451</v>
      </c>
      <c r="AA16" s="10">
        <v>4.8359468483904902</v>
      </c>
      <c r="AB16" s="10">
        <v>4.9066271568191793</v>
      </c>
    </row>
    <row r="17" spans="1:28" x14ac:dyDescent="0.3">
      <c r="A17" s="8" t="s">
        <v>54</v>
      </c>
      <c r="B17" s="11">
        <v>61.612695728115845</v>
      </c>
      <c r="C17" s="11">
        <v>62.344367422747311</v>
      </c>
      <c r="D17" s="11">
        <v>63.06541371487544</v>
      </c>
      <c r="E17" s="11">
        <v>64.11593670180271</v>
      </c>
      <c r="F17" s="11">
        <v>65.034154355380366</v>
      </c>
      <c r="G17" s="11">
        <v>65.724852748659075</v>
      </c>
      <c r="H17" s="11">
        <v>66.414696615014364</v>
      </c>
      <c r="I17" s="11">
        <v>66.985515870526328</v>
      </c>
      <c r="J17" s="11">
        <v>67.425818452655605</v>
      </c>
      <c r="K17" s="11">
        <v>67.97906865203278</v>
      </c>
      <c r="L17" s="11">
        <v>68.539496922678637</v>
      </c>
      <c r="M17" s="11">
        <v>69.167090861643089</v>
      </c>
      <c r="N17" s="11">
        <v>69.787929915280841</v>
      </c>
      <c r="O17" s="11">
        <v>70.476216928063693</v>
      </c>
      <c r="P17" s="11">
        <v>71.082603213660903</v>
      </c>
      <c r="Q17" s="11">
        <v>71.626044211859337</v>
      </c>
      <c r="R17" s="11">
        <v>72.135650486401133</v>
      </c>
      <c r="S17" s="11">
        <v>72.50073216447116</v>
      </c>
      <c r="T17" s="11">
        <v>72.883407989186921</v>
      </c>
      <c r="U17" s="11">
        <v>73.275748717469142</v>
      </c>
      <c r="V17" s="11">
        <v>73.620250560179656</v>
      </c>
      <c r="W17" s="11">
        <v>73.998724547078879</v>
      </c>
      <c r="X17" s="11">
        <v>74.354267155390559</v>
      </c>
      <c r="Y17" s="11">
        <v>74.660056637060094</v>
      </c>
      <c r="Z17" s="11">
        <v>74.978347799242229</v>
      </c>
      <c r="AA17" s="11">
        <v>75.344925603735106</v>
      </c>
      <c r="AB17" s="11">
        <v>75.663112138880606</v>
      </c>
    </row>
    <row r="18" spans="1:28" x14ac:dyDescent="0.3">
      <c r="A18" s="8" t="s">
        <v>55</v>
      </c>
      <c r="B18" s="11">
        <v>40.789625484322912</v>
      </c>
      <c r="C18" s="11">
        <v>41.960642596969102</v>
      </c>
      <c r="D18" s="11">
        <v>43.133597117233464</v>
      </c>
      <c r="E18" s="11">
        <v>44.822886645599631</v>
      </c>
      <c r="F18" s="11">
        <v>46.284492107949717</v>
      </c>
      <c r="G18" s="11">
        <v>47.205080804303996</v>
      </c>
      <c r="H18" s="11">
        <v>48.032980732705923</v>
      </c>
      <c r="I18" s="11">
        <v>48.82754076457082</v>
      </c>
      <c r="J18" s="11">
        <v>49.281925745544058</v>
      </c>
      <c r="K18" s="11">
        <v>49.876138441647456</v>
      </c>
      <c r="L18" s="11">
        <v>50.477766198107929</v>
      </c>
      <c r="M18" s="11">
        <v>51.091538658053231</v>
      </c>
      <c r="N18" s="11">
        <v>51.612430409264029</v>
      </c>
      <c r="O18" s="11">
        <v>52.374435849573437</v>
      </c>
      <c r="P18" s="11">
        <v>52.973212944326335</v>
      </c>
      <c r="Q18" s="11">
        <v>53.395958777564516</v>
      </c>
      <c r="R18" s="11">
        <v>53.866668121250832</v>
      </c>
      <c r="S18" s="11">
        <v>54.095943576414513</v>
      </c>
      <c r="T18" s="11">
        <v>54.397131254756687</v>
      </c>
      <c r="U18" s="11">
        <v>54.771141283540629</v>
      </c>
      <c r="V18" s="11">
        <v>55.20681130779478</v>
      </c>
      <c r="W18" s="11">
        <v>55.749920252522031</v>
      </c>
      <c r="X18" s="11">
        <v>56.40750767258352</v>
      </c>
      <c r="Y18" s="11">
        <v>57.055674061180333</v>
      </c>
      <c r="Z18" s="11">
        <v>57.758610700816753</v>
      </c>
      <c r="AA18" s="11">
        <v>58.563883890581501</v>
      </c>
      <c r="AB18" s="11">
        <v>59.272953985588146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8"/>
  <sheetViews>
    <sheetView workbookViewId="0">
      <pane xSplit="1" ySplit="3" topLeftCell="B4" activePane="bottomRight" state="frozen"/>
      <selection activeCell="G25" sqref="G25"/>
      <selection pane="topRight" activeCell="G25" sqref="G25"/>
      <selection pane="bottomLeft" activeCell="G25" sqref="G25"/>
      <selection pane="bottomRight" activeCell="G25" sqref="G25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58</v>
      </c>
    </row>
    <row r="2" spans="1:28" ht="18" customHeight="1" x14ac:dyDescent="0.35">
      <c r="A2" s="6"/>
    </row>
    <row r="3" spans="1:28" ht="18" x14ac:dyDescent="0.35">
      <c r="A3" s="13" t="s">
        <v>8</v>
      </c>
    </row>
    <row r="5" spans="1:28" x14ac:dyDescent="0.3"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21</v>
      </c>
      <c r="H5" s="7" t="s">
        <v>22</v>
      </c>
      <c r="I5" s="7" t="s">
        <v>23</v>
      </c>
      <c r="J5" s="7" t="s">
        <v>24</v>
      </c>
      <c r="K5" s="7" t="s">
        <v>25</v>
      </c>
      <c r="L5" s="7" t="s">
        <v>26</v>
      </c>
      <c r="M5" s="7" t="s">
        <v>27</v>
      </c>
      <c r="N5" s="7" t="s">
        <v>28</v>
      </c>
      <c r="O5" s="7" t="s">
        <v>29</v>
      </c>
      <c r="P5" s="7" t="s">
        <v>30</v>
      </c>
      <c r="Q5" s="7" t="s">
        <v>31</v>
      </c>
      <c r="R5" s="7" t="s">
        <v>32</v>
      </c>
      <c r="S5" s="7" t="s">
        <v>33</v>
      </c>
      <c r="T5" s="7" t="s">
        <v>34</v>
      </c>
      <c r="U5" s="7" t="s">
        <v>35</v>
      </c>
      <c r="V5" s="7" t="s">
        <v>36</v>
      </c>
      <c r="W5" s="7" t="s">
        <v>37</v>
      </c>
      <c r="X5" s="7" t="s">
        <v>38</v>
      </c>
      <c r="Y5" s="7" t="s">
        <v>39</v>
      </c>
      <c r="Z5" s="7" t="s">
        <v>40</v>
      </c>
      <c r="AA5" s="7" t="s">
        <v>41</v>
      </c>
      <c r="AB5" s="7" t="s">
        <v>42</v>
      </c>
    </row>
    <row r="6" spans="1:28" x14ac:dyDescent="0.3">
      <c r="A6" s="8" t="s">
        <v>48</v>
      </c>
      <c r="B6" s="12">
        <v>144.85</v>
      </c>
      <c r="C6" s="12">
        <v>142.45599999999999</v>
      </c>
      <c r="D6" s="12">
        <v>141.19499999999999</v>
      </c>
      <c r="E6" s="12">
        <v>139.85999999999999</v>
      </c>
      <c r="F6" s="12">
        <v>138.59899999999999</v>
      </c>
      <c r="G6" s="12">
        <v>135.96599999999998</v>
      </c>
      <c r="H6" s="12">
        <v>134.07599999999999</v>
      </c>
      <c r="I6" s="12">
        <v>132.26099999999997</v>
      </c>
      <c r="J6" s="12">
        <v>131.59599999999998</v>
      </c>
      <c r="K6" s="12">
        <v>130.07</v>
      </c>
      <c r="L6" s="12">
        <v>129.22</v>
      </c>
      <c r="M6" s="12">
        <v>128.55699999999999</v>
      </c>
      <c r="N6" s="12">
        <v>128.10899999999998</v>
      </c>
      <c r="O6" s="12">
        <v>127.381</v>
      </c>
      <c r="P6" s="12">
        <v>126.87899999999999</v>
      </c>
      <c r="Q6" s="12">
        <v>127.61299999999999</v>
      </c>
      <c r="R6" s="12">
        <v>128.10300000000001</v>
      </c>
      <c r="S6" s="12">
        <v>128.649</v>
      </c>
      <c r="T6" s="12">
        <v>128.928</v>
      </c>
      <c r="U6" s="12">
        <v>129.94499999999999</v>
      </c>
      <c r="V6" s="12">
        <v>130.41899999999998</v>
      </c>
      <c r="W6" s="12">
        <v>131.155</v>
      </c>
      <c r="X6" s="12">
        <v>131.81099999999998</v>
      </c>
      <c r="Y6" s="12">
        <v>132.39800000000002</v>
      </c>
      <c r="Z6" s="12">
        <v>132.86199999999999</v>
      </c>
      <c r="AA6" s="12">
        <v>133.22699999999998</v>
      </c>
      <c r="AB6" s="12">
        <v>133.35900000000001</v>
      </c>
    </row>
    <row r="7" spans="1:28" x14ac:dyDescent="0.3">
      <c r="A7" s="9" t="s">
        <v>49</v>
      </c>
      <c r="B7" s="12">
        <v>45.068212799999998</v>
      </c>
      <c r="C7" s="12">
        <v>45.034205999999998</v>
      </c>
      <c r="D7" s="12">
        <v>44.936520000000002</v>
      </c>
      <c r="E7" s="12">
        <v>44.795616000000003</v>
      </c>
      <c r="F7" s="12">
        <v>44.909700000000001</v>
      </c>
      <c r="G7" s="12">
        <v>45.053587199999996</v>
      </c>
      <c r="H7" s="12">
        <v>45.0710604</v>
      </c>
      <c r="I7" s="12">
        <v>44.8931568</v>
      </c>
      <c r="J7" s="12">
        <v>44.74371</v>
      </c>
      <c r="K7" s="12">
        <v>44.652794399999998</v>
      </c>
      <c r="L7" s="12">
        <v>44.5729884</v>
      </c>
      <c r="M7" s="12">
        <v>44.378018400000002</v>
      </c>
      <c r="N7" s="12">
        <v>44.259464399999999</v>
      </c>
      <c r="O7" s="12">
        <v>44.009484</v>
      </c>
      <c r="P7" s="12">
        <v>43.886053200000006</v>
      </c>
      <c r="Q7" s="12">
        <v>43.614129599999998</v>
      </c>
      <c r="R7" s="12">
        <v>43.401686400000003</v>
      </c>
      <c r="S7" s="12">
        <v>43.258612800000002</v>
      </c>
      <c r="T7" s="12">
        <v>43.119466799999998</v>
      </c>
      <c r="U7" s="12">
        <v>42.8704404</v>
      </c>
      <c r="V7" s="12">
        <v>42.742810800000001</v>
      </c>
      <c r="W7" s="12">
        <v>42.514783199999997</v>
      </c>
      <c r="X7" s="12">
        <v>42.321982800000001</v>
      </c>
      <c r="Y7" s="12">
        <v>42.122814000000005</v>
      </c>
      <c r="Z7" s="12">
        <v>41.928250800000001</v>
      </c>
      <c r="AA7" s="12">
        <v>41.659707599999997</v>
      </c>
      <c r="AB7" s="12">
        <v>41.420429999999996</v>
      </c>
    </row>
    <row r="8" spans="1:28" x14ac:dyDescent="0.3">
      <c r="A8" s="9" t="s">
        <v>50</v>
      </c>
      <c r="B8" s="12">
        <v>102.064944</v>
      </c>
      <c r="C8" s="12">
        <v>102.6004184</v>
      </c>
      <c r="D8" s="12">
        <v>101.6800192</v>
      </c>
      <c r="E8" s="12">
        <v>101.1021384</v>
      </c>
      <c r="F8" s="12">
        <v>100.45521840000001</v>
      </c>
      <c r="G8" s="12">
        <v>99.615228799999997</v>
      </c>
      <c r="H8" s="12">
        <v>99.8316856</v>
      </c>
      <c r="I8" s="12">
        <v>100.3080496</v>
      </c>
      <c r="J8" s="12">
        <v>100.07872399999999</v>
      </c>
      <c r="K8" s="12">
        <v>99.746247999999994</v>
      </c>
      <c r="L8" s="12">
        <v>99.676867999999999</v>
      </c>
      <c r="M8" s="12">
        <v>100.10089679999999</v>
      </c>
      <c r="N8" s="12">
        <v>100.54140240000001</v>
      </c>
      <c r="O8" s="12">
        <v>101.2748824</v>
      </c>
      <c r="P8" s="12">
        <v>101.7287896</v>
      </c>
      <c r="Q8" s="12">
        <v>102.1611704</v>
      </c>
      <c r="R8" s="12">
        <v>102.75459760000001</v>
      </c>
      <c r="S8" s="12">
        <v>103.27591039999999</v>
      </c>
      <c r="T8" s="12">
        <v>104.00346719999999</v>
      </c>
      <c r="U8" s="12">
        <v>104.51126480000001</v>
      </c>
      <c r="V8" s="12">
        <v>105.14698480000001</v>
      </c>
      <c r="W8" s="12">
        <v>105.1450104</v>
      </c>
      <c r="X8" s="12">
        <v>105.33906719999999</v>
      </c>
      <c r="Y8" s="12">
        <v>105.52389840000001</v>
      </c>
      <c r="Z8" s="12">
        <v>105.7643672</v>
      </c>
      <c r="AA8" s="12">
        <v>105.6208984</v>
      </c>
      <c r="AB8" s="12">
        <v>105.35461359999999</v>
      </c>
    </row>
    <row r="9" spans="1:28" x14ac:dyDescent="0.3">
      <c r="A9" s="8" t="s">
        <v>43</v>
      </c>
      <c r="B9" s="12">
        <v>111.217029</v>
      </c>
      <c r="C9" s="12">
        <v>111.99965700000001</v>
      </c>
      <c r="D9" s="12">
        <v>114.23573700000001</v>
      </c>
      <c r="E9" s="12">
        <v>116.443866</v>
      </c>
      <c r="F9" s="12">
        <v>118.70789700000002</v>
      </c>
      <c r="G9" s="12">
        <v>121.72660500000001</v>
      </c>
      <c r="H9" s="12">
        <v>123.096204</v>
      </c>
      <c r="I9" s="12">
        <v>124.353999</v>
      </c>
      <c r="J9" s="12">
        <v>126.031059</v>
      </c>
      <c r="K9" s="12">
        <v>127.68016800000001</v>
      </c>
      <c r="L9" s="12">
        <v>128.63050200000001</v>
      </c>
      <c r="M9" s="12">
        <v>129.496983</v>
      </c>
      <c r="N9" s="12">
        <v>128.21123700000001</v>
      </c>
      <c r="O9" s="12">
        <v>127.03729500000001</v>
      </c>
      <c r="P9" s="12">
        <v>126.22671600000001</v>
      </c>
      <c r="Q9" s="12">
        <v>124.43785200000001</v>
      </c>
      <c r="R9" s="12">
        <v>123.93473400000001</v>
      </c>
      <c r="S9" s="12">
        <v>123.54342000000001</v>
      </c>
      <c r="T9" s="12">
        <v>122.173821</v>
      </c>
      <c r="U9" s="12">
        <v>120.80422200000001</v>
      </c>
      <c r="V9" s="12">
        <v>119.937741</v>
      </c>
      <c r="W9" s="12">
        <v>120.46881000000002</v>
      </c>
      <c r="X9" s="12">
        <v>121.083732</v>
      </c>
      <c r="Y9" s="12">
        <v>122.08996800000001</v>
      </c>
      <c r="Z9" s="12">
        <v>122.844645</v>
      </c>
      <c r="AA9" s="12">
        <v>123.96268500000001</v>
      </c>
      <c r="AB9" s="12">
        <v>125.83540200000002</v>
      </c>
    </row>
    <row r="10" spans="1:28" x14ac:dyDescent="0.3">
      <c r="A10" s="8" t="s">
        <v>44</v>
      </c>
      <c r="B10" s="12">
        <v>234.81045000000003</v>
      </c>
      <c r="C10" s="12">
        <v>236.96340000000001</v>
      </c>
      <c r="D10" s="12">
        <v>239.04690000000002</v>
      </c>
      <c r="E10" s="12">
        <v>236.8245</v>
      </c>
      <c r="F10" s="12">
        <v>233.90760000000003</v>
      </c>
      <c r="G10" s="12">
        <v>235.0188</v>
      </c>
      <c r="H10" s="12">
        <v>236.2689</v>
      </c>
      <c r="I10" s="12">
        <v>237.86625000000001</v>
      </c>
      <c r="J10" s="12">
        <v>240.4359</v>
      </c>
      <c r="K10" s="12">
        <v>246.75585000000004</v>
      </c>
      <c r="L10" s="12">
        <v>248.0754</v>
      </c>
      <c r="M10" s="12">
        <v>250.85339999999999</v>
      </c>
      <c r="N10" s="12">
        <v>256.27049999999997</v>
      </c>
      <c r="O10" s="12">
        <v>262.38210000000004</v>
      </c>
      <c r="P10" s="12">
        <v>267.86865</v>
      </c>
      <c r="Q10" s="12">
        <v>275.23034999999999</v>
      </c>
      <c r="R10" s="12">
        <v>278.98065000000003</v>
      </c>
      <c r="S10" s="12">
        <v>282.45315000000005</v>
      </c>
      <c r="T10" s="12">
        <v>286.89795000000004</v>
      </c>
      <c r="U10" s="12">
        <v>291.34275000000002</v>
      </c>
      <c r="V10" s="12">
        <v>293.70405000000005</v>
      </c>
      <c r="W10" s="12">
        <v>296.55150000000003</v>
      </c>
      <c r="X10" s="12">
        <v>294.25965000000002</v>
      </c>
      <c r="Y10" s="12">
        <v>291.96780000000001</v>
      </c>
      <c r="Z10" s="12">
        <v>290.37045000000001</v>
      </c>
      <c r="AA10" s="12">
        <v>287.17574999999999</v>
      </c>
      <c r="AB10" s="12">
        <v>286.20345000000003</v>
      </c>
    </row>
    <row r="11" spans="1:28" x14ac:dyDescent="0.3">
      <c r="A11" s="8" t="s">
        <v>45</v>
      </c>
      <c r="B11" s="12">
        <v>327.91</v>
      </c>
      <c r="C11" s="12">
        <v>349.44799999999998</v>
      </c>
      <c r="D11" s="12">
        <v>375.584</v>
      </c>
      <c r="E11" s="12">
        <v>413.82</v>
      </c>
      <c r="F11" s="12">
        <v>452.54</v>
      </c>
      <c r="G11" s="12">
        <v>478.91799999999995</v>
      </c>
      <c r="H11" s="12">
        <v>499.24599999999998</v>
      </c>
      <c r="I11" s="12">
        <v>520.29999999999995</v>
      </c>
      <c r="J11" s="12">
        <v>536.03</v>
      </c>
      <c r="K11" s="12">
        <v>540.38599999999997</v>
      </c>
      <c r="L11" s="12">
        <v>559.02</v>
      </c>
      <c r="M11" s="12">
        <v>565.79599999999994</v>
      </c>
      <c r="N11" s="12">
        <v>572.81399999999996</v>
      </c>
      <c r="O11" s="12">
        <v>572.81399999999996</v>
      </c>
      <c r="P11" s="12">
        <v>571.846</v>
      </c>
      <c r="Q11" s="12">
        <v>578.38</v>
      </c>
      <c r="R11" s="12">
        <v>586.36599999999999</v>
      </c>
      <c r="S11" s="12">
        <v>594.59400000000005</v>
      </c>
      <c r="T11" s="12">
        <v>604.274</v>
      </c>
      <c r="U11" s="12">
        <v>621.69799999999998</v>
      </c>
      <c r="V11" s="12">
        <v>629.44200000000001</v>
      </c>
      <c r="W11" s="12">
        <v>640.09</v>
      </c>
      <c r="X11" s="12">
        <v>659.45</v>
      </c>
      <c r="Y11" s="12">
        <v>679.05200000000002</v>
      </c>
      <c r="Z11" s="12">
        <v>696.71800000000007</v>
      </c>
      <c r="AA11" s="12">
        <v>720.91800000000001</v>
      </c>
      <c r="AB11" s="12">
        <v>733.26</v>
      </c>
    </row>
    <row r="12" spans="1:28" x14ac:dyDescent="0.3">
      <c r="A12" s="8" t="s">
        <v>46</v>
      </c>
      <c r="B12" s="12">
        <v>142.94508619999999</v>
      </c>
      <c r="C12" s="12">
        <v>140.8051897</v>
      </c>
      <c r="D12" s="12">
        <v>142.51710689999999</v>
      </c>
      <c r="E12" s="12">
        <v>142.51710689999999</v>
      </c>
      <c r="F12" s="12">
        <v>139.52125180000002</v>
      </c>
      <c r="G12" s="12">
        <v>139.52125180000002</v>
      </c>
      <c r="H12" s="12">
        <v>145.94094129999999</v>
      </c>
      <c r="I12" s="12">
        <v>151.50467220000002</v>
      </c>
      <c r="J12" s="12">
        <v>157.49638240000002</v>
      </c>
      <c r="K12" s="12">
        <v>165.2000098</v>
      </c>
      <c r="L12" s="12">
        <v>175.89949230000002</v>
      </c>
      <c r="M12" s="12">
        <v>192.1627057</v>
      </c>
      <c r="N12" s="12">
        <v>214.84560860000002</v>
      </c>
      <c r="O12" s="12">
        <v>244.37618030000002</v>
      </c>
      <c r="P12" s="12">
        <v>270.48291760000001</v>
      </c>
      <c r="Q12" s="12">
        <v>284.17825520000002</v>
      </c>
      <c r="R12" s="12">
        <v>295.73369630000002</v>
      </c>
      <c r="S12" s="12">
        <v>305.5772202</v>
      </c>
      <c r="T12" s="12">
        <v>312.85286830000001</v>
      </c>
      <c r="U12" s="12">
        <v>311.1409511</v>
      </c>
      <c r="V12" s="12">
        <v>324.40830940000001</v>
      </c>
      <c r="W12" s="12">
        <v>329.9720403</v>
      </c>
      <c r="X12" s="12">
        <v>341.95546070000006</v>
      </c>
      <c r="Y12" s="12">
        <v>350.08706740000002</v>
      </c>
      <c r="Z12" s="12">
        <v>356.50675690000003</v>
      </c>
      <c r="AA12" s="12">
        <v>368.06219799999997</v>
      </c>
      <c r="AB12" s="12">
        <v>378.33370120000001</v>
      </c>
    </row>
    <row r="13" spans="1:28" x14ac:dyDescent="0.3">
      <c r="A13" s="8" t="s">
        <v>47</v>
      </c>
      <c r="B13" s="12">
        <v>1108.865722</v>
      </c>
      <c r="C13" s="12">
        <v>1129.3068711000001</v>
      </c>
      <c r="D13" s="12">
        <v>1159.1952831000001</v>
      </c>
      <c r="E13" s="12">
        <v>1195.3632273000001</v>
      </c>
      <c r="F13" s="12">
        <v>1228.6406672000001</v>
      </c>
      <c r="G13" s="12">
        <v>1255.8194728000001</v>
      </c>
      <c r="H13" s="12">
        <v>1283.5307912999999</v>
      </c>
      <c r="I13" s="12">
        <v>1311.4871275999999</v>
      </c>
      <c r="J13" s="12">
        <v>1336.4117753999999</v>
      </c>
      <c r="K13" s="12">
        <v>1354.4910702</v>
      </c>
      <c r="L13" s="12">
        <v>1385.0952507</v>
      </c>
      <c r="M13" s="12">
        <v>1411.3450038999999</v>
      </c>
      <c r="N13" s="12">
        <v>1445.0512124000002</v>
      </c>
      <c r="O13" s="12">
        <v>1479.2749417000002</v>
      </c>
      <c r="P13" s="12">
        <v>1508.9181264000001</v>
      </c>
      <c r="Q13" s="12">
        <v>1535.6147572</v>
      </c>
      <c r="R13" s="12">
        <v>1559.2743643000001</v>
      </c>
      <c r="S13" s="12">
        <v>1581.3513134000002</v>
      </c>
      <c r="T13" s="12">
        <v>1602.2495733000001</v>
      </c>
      <c r="U13" s="12">
        <v>1622.3126282999999</v>
      </c>
      <c r="V13" s="12">
        <v>1645.800896</v>
      </c>
      <c r="W13" s="12">
        <v>1665.8971439000002</v>
      </c>
      <c r="X13" s="12">
        <v>1696.2208927000001</v>
      </c>
      <c r="Y13" s="12">
        <v>1723.2415478</v>
      </c>
      <c r="Z13" s="12">
        <v>1746.9944699</v>
      </c>
      <c r="AA13" s="12">
        <v>1780.6262390000002</v>
      </c>
      <c r="AB13" s="12">
        <v>1803.7665967999999</v>
      </c>
    </row>
    <row r="14" spans="1:28" x14ac:dyDescent="0.3">
      <c r="A14" s="8" t="s">
        <v>51</v>
      </c>
      <c r="B14" s="11"/>
      <c r="C14" s="11">
        <v>1.8434287122819073</v>
      </c>
      <c r="D14" s="11">
        <v>2.6466156157260641</v>
      </c>
      <c r="E14" s="11">
        <v>3.1200906980295113</v>
      </c>
      <c r="F14" s="11">
        <v>2.7838768283983995</v>
      </c>
      <c r="G14" s="11">
        <v>2.2121036952113049</v>
      </c>
      <c r="H14" s="11">
        <v>2.2066323305382523</v>
      </c>
      <c r="I14" s="11">
        <v>2.1780806887916517</v>
      </c>
      <c r="J14" s="11">
        <v>1.9004874142845536</v>
      </c>
      <c r="K14" s="11">
        <v>1.3528236680336625</v>
      </c>
      <c r="L14" s="11">
        <v>2.2594597464183406</v>
      </c>
      <c r="M14" s="11">
        <v>1.8951587038316591</v>
      </c>
      <c r="N14" s="11">
        <v>2.3882330972837358</v>
      </c>
      <c r="O14" s="11">
        <v>2.3683402364100226</v>
      </c>
      <c r="P14" s="11">
        <v>2.0038996040812802</v>
      </c>
      <c r="Q14" s="11">
        <v>1.7692564184176842</v>
      </c>
      <c r="R14" s="11">
        <v>1.5407254318876462</v>
      </c>
      <c r="S14" s="11">
        <v>1.4158476279388474</v>
      </c>
      <c r="T14" s="11">
        <v>1.3215444109675631</v>
      </c>
      <c r="U14" s="11">
        <v>1.2521803927635253</v>
      </c>
      <c r="V14" s="11">
        <v>1.447826225985376</v>
      </c>
      <c r="W14" s="11">
        <v>1.2210619127041846</v>
      </c>
      <c r="X14" s="11">
        <v>1.8202653693858688</v>
      </c>
      <c r="Y14" s="11">
        <v>1.5929915270050183</v>
      </c>
      <c r="Z14" s="11">
        <v>1.3783861078746895</v>
      </c>
      <c r="AA14" s="11">
        <v>1.9251216692131417</v>
      </c>
      <c r="AB14" s="11">
        <v>1.2995628893459048</v>
      </c>
    </row>
    <row r="15" spans="1:28" x14ac:dyDescent="0.3">
      <c r="A15" s="8" t="s">
        <v>52</v>
      </c>
      <c r="C15" s="10">
        <v>1.8434287122819073</v>
      </c>
      <c r="D15" s="10">
        <v>4.5388328001720026</v>
      </c>
      <c r="E15" s="10">
        <v>7.8005391981987922</v>
      </c>
      <c r="F15" s="10">
        <v>10.801573429825982</v>
      </c>
      <c r="G15" s="10">
        <v>13.252619130019431</v>
      </c>
      <c r="H15" s="10">
        <v>15.75168803892379</v>
      </c>
      <c r="I15" s="10">
        <v>18.272853203049944</v>
      </c>
      <c r="J15" s="10">
        <v>20.520613892689152</v>
      </c>
      <c r="K15" s="10">
        <v>22.151045282288919</v>
      </c>
      <c r="L15" s="10">
        <v>24.910998980271476</v>
      </c>
      <c r="M15" s="10">
        <v>27.278260649489166</v>
      </c>
      <c r="N15" s="10">
        <v>30.317962195967326</v>
      </c>
      <c r="O15" s="10">
        <v>33.404334929924026</v>
      </c>
      <c r="P15" s="10">
        <v>36.077623869412037</v>
      </c>
      <c r="Q15" s="10">
        <v>38.485185963751881</v>
      </c>
      <c r="R15" s="10">
        <v>40.618862443292315</v>
      </c>
      <c r="S15" s="10">
        <v>42.609811271630257</v>
      </c>
      <c r="T15" s="10">
        <v>44.494463261981878</v>
      </c>
      <c r="U15" s="10">
        <v>46.303794599577309</v>
      </c>
      <c r="V15" s="10">
        <v>48.422019307401762</v>
      </c>
      <c r="W15" s="10">
        <v>50.234344055230892</v>
      </c>
      <c r="X15" s="10">
        <v>52.969007792992286</v>
      </c>
      <c r="Y15" s="10">
        <v>55.405791126078292</v>
      </c>
      <c r="Z15" s="10">
        <v>57.547882961792915</v>
      </c>
      <c r="AA15" s="10">
        <v>60.580871396076944</v>
      </c>
      <c r="AB15" s="10">
        <v>62.667720808128642</v>
      </c>
    </row>
    <row r="16" spans="1:28" x14ac:dyDescent="0.3">
      <c r="A16" s="8" t="s">
        <v>53</v>
      </c>
      <c r="B16" s="10">
        <v>3.4722584061374664</v>
      </c>
      <c r="C16" s="10">
        <v>3.5285326389626626</v>
      </c>
      <c r="D16" s="10">
        <v>3.6134516306109727</v>
      </c>
      <c r="E16" s="10">
        <v>3.7180815779160188</v>
      </c>
      <c r="F16" s="10">
        <v>3.8102110872666377</v>
      </c>
      <c r="G16" s="10">
        <v>3.879937815676461</v>
      </c>
      <c r="H16" s="10">
        <v>3.9478678374138778</v>
      </c>
      <c r="I16" s="10">
        <v>4.0163138592515466</v>
      </c>
      <c r="J16" s="10">
        <v>4.07542014942669</v>
      </c>
      <c r="K16" s="10">
        <v>4.1134932889941691</v>
      </c>
      <c r="L16" s="10">
        <v>4.189387365253161</v>
      </c>
      <c r="M16" s="10">
        <v>4.2518075673314453</v>
      </c>
      <c r="N16" s="10">
        <v>4.3362376966241563</v>
      </c>
      <c r="O16" s="10">
        <v>4.4222144082389176</v>
      </c>
      <c r="P16" s="10">
        <v>4.4944393602001611</v>
      </c>
      <c r="Q16" s="10">
        <v>4.5579376011397699</v>
      </c>
      <c r="R16" s="10">
        <v>4.6125554335157526</v>
      </c>
      <c r="S16" s="10">
        <v>4.6626899997051456</v>
      </c>
      <c r="T16" s="10">
        <v>4.7095898806619445</v>
      </c>
      <c r="U16" s="10">
        <v>4.7543083207807051</v>
      </c>
      <c r="V16" s="10">
        <v>4.8096113153511206</v>
      </c>
      <c r="W16" s="10">
        <v>4.855285896359768</v>
      </c>
      <c r="X16" s="10">
        <v>4.9310180316288275</v>
      </c>
      <c r="Y16" s="10">
        <v>4.9973655070614509</v>
      </c>
      <c r="Z16" s="10">
        <v>5.0546683348764541</v>
      </c>
      <c r="AA16" s="10">
        <v>5.1408211998729687</v>
      </c>
      <c r="AB16" s="10">
        <v>5.1971262189183731</v>
      </c>
    </row>
    <row r="17" spans="1:28" x14ac:dyDescent="0.3">
      <c r="A17" s="8" t="s">
        <v>54</v>
      </c>
      <c r="B17" s="11">
        <v>63.638502137772825</v>
      </c>
      <c r="C17" s="11">
        <v>64.394949531446272</v>
      </c>
      <c r="D17" s="11">
        <v>65.31669149611983</v>
      </c>
      <c r="E17" s="11">
        <v>66.353187783058701</v>
      </c>
      <c r="F17" s="11">
        <v>67.226234150488807</v>
      </c>
      <c r="G17" s="11">
        <v>67.960249883457607</v>
      </c>
      <c r="H17" s="11">
        <v>68.67430429208747</v>
      </c>
      <c r="I17" s="11">
        <v>69.361788084392629</v>
      </c>
      <c r="J17" s="11">
        <v>69.885816601732415</v>
      </c>
      <c r="K17" s="11">
        <v>70.309940076561759</v>
      </c>
      <c r="L17" s="11">
        <v>70.969479665980629</v>
      </c>
      <c r="M17" s="11">
        <v>71.478774000143673</v>
      </c>
      <c r="N17" s="11">
        <v>72.241737845830272</v>
      </c>
      <c r="O17" s="11">
        <v>72.979826120717149</v>
      </c>
      <c r="P17" s="11">
        <v>73.57573271710416</v>
      </c>
      <c r="Q17" s="11">
        <v>74.093362274963681</v>
      </c>
      <c r="R17" s="11">
        <v>74.462863809169335</v>
      </c>
      <c r="S17" s="11">
        <v>74.78568235778593</v>
      </c>
      <c r="T17" s="11">
        <v>75.1458972661909</v>
      </c>
      <c r="U17" s="11">
        <v>75.459050231446696</v>
      </c>
      <c r="V17" s="11">
        <v>75.802265172664008</v>
      </c>
      <c r="W17" s="11">
        <v>76.031917392856272</v>
      </c>
      <c r="X17" s="11">
        <v>76.385399818864045</v>
      </c>
      <c r="Y17" s="11">
        <v>76.664056126467543</v>
      </c>
      <c r="Z17" s="11">
        <v>76.908955926855853</v>
      </c>
      <c r="AA17" s="11">
        <v>77.284941548028044</v>
      </c>
      <c r="AB17" s="11">
        <v>77.493238519871895</v>
      </c>
    </row>
    <row r="18" spans="1:28" x14ac:dyDescent="0.3">
      <c r="A18" s="8" t="s">
        <v>55</v>
      </c>
      <c r="B18" s="11">
        <v>42.462768652524005</v>
      </c>
      <c r="C18" s="11">
        <v>43.411866362104874</v>
      </c>
      <c r="D18" s="11">
        <v>44.694894333460212</v>
      </c>
      <c r="E18" s="11">
        <v>46.541259944612314</v>
      </c>
      <c r="F18" s="11">
        <v>48.188316373189309</v>
      </c>
      <c r="G18" s="11">
        <v>49.245872133286447</v>
      </c>
      <c r="H18" s="11">
        <v>50.266572930948897</v>
      </c>
      <c r="I18" s="11">
        <v>51.224648573516049</v>
      </c>
      <c r="J18" s="11">
        <v>51.89466264560722</v>
      </c>
      <c r="K18" s="11">
        <v>52.092333816258765</v>
      </c>
      <c r="L18" s="11">
        <v>53.059130188236956</v>
      </c>
      <c r="M18" s="11">
        <v>53.70470746738156</v>
      </c>
      <c r="N18" s="11">
        <v>54.5073836720169</v>
      </c>
      <c r="O18" s="11">
        <v>55.242616315860481</v>
      </c>
      <c r="P18" s="11">
        <v>55.823367939096954</v>
      </c>
      <c r="Q18" s="11">
        <v>56.170224410500353</v>
      </c>
      <c r="R18" s="11">
        <v>56.571166466653104</v>
      </c>
      <c r="S18" s="11">
        <v>56.924176972704309</v>
      </c>
      <c r="T18" s="11">
        <v>57.239950853042302</v>
      </c>
      <c r="U18" s="11">
        <v>57.500566464646809</v>
      </c>
      <c r="V18" s="11">
        <v>57.956604089733098</v>
      </c>
      <c r="W18" s="11">
        <v>58.230608285275423</v>
      </c>
      <c r="X18" s="11">
        <v>59.037444062252355</v>
      </c>
      <c r="Y18" s="11">
        <v>59.72111505284122</v>
      </c>
      <c r="Z18" s="11">
        <v>60.287812872143085</v>
      </c>
      <c r="AA18" s="11">
        <v>61.157146522314044</v>
      </c>
      <c r="AB18" s="11">
        <v>61.626249381269169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8"/>
  <sheetViews>
    <sheetView workbookViewId="0">
      <pane xSplit="1" ySplit="3" topLeftCell="B4" activePane="bottomRight" state="frozen"/>
      <selection activeCell="G25" sqref="G25"/>
      <selection pane="topRight" activeCell="G25" sqref="G25"/>
      <selection pane="bottomLeft" activeCell="G25" sqref="G25"/>
      <selection pane="bottomRight" activeCell="G25" sqref="G25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58</v>
      </c>
    </row>
    <row r="2" spans="1:28" ht="18" customHeight="1" x14ac:dyDescent="0.35">
      <c r="A2" s="6"/>
    </row>
    <row r="3" spans="1:28" ht="18" x14ac:dyDescent="0.35">
      <c r="A3" s="13" t="s">
        <v>9</v>
      </c>
    </row>
    <row r="5" spans="1:28" x14ac:dyDescent="0.3"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21</v>
      </c>
      <c r="H5" s="7" t="s">
        <v>22</v>
      </c>
      <c r="I5" s="7" t="s">
        <v>23</v>
      </c>
      <c r="J5" s="7" t="s">
        <v>24</v>
      </c>
      <c r="K5" s="7" t="s">
        <v>25</v>
      </c>
      <c r="L5" s="7" t="s">
        <v>26</v>
      </c>
      <c r="M5" s="7" t="s">
        <v>27</v>
      </c>
      <c r="N5" s="7" t="s">
        <v>28</v>
      </c>
      <c r="O5" s="7" t="s">
        <v>29</v>
      </c>
      <c r="P5" s="7" t="s">
        <v>30</v>
      </c>
      <c r="Q5" s="7" t="s">
        <v>31</v>
      </c>
      <c r="R5" s="7" t="s">
        <v>32</v>
      </c>
      <c r="S5" s="7" t="s">
        <v>33</v>
      </c>
      <c r="T5" s="7" t="s">
        <v>34</v>
      </c>
      <c r="U5" s="7" t="s">
        <v>35</v>
      </c>
      <c r="V5" s="7" t="s">
        <v>36</v>
      </c>
      <c r="W5" s="7" t="s">
        <v>37</v>
      </c>
      <c r="X5" s="7" t="s">
        <v>38</v>
      </c>
      <c r="Y5" s="7" t="s">
        <v>39</v>
      </c>
      <c r="Z5" s="7" t="s">
        <v>40</v>
      </c>
      <c r="AA5" s="7" t="s">
        <v>41</v>
      </c>
      <c r="AB5" s="7" t="s">
        <v>42</v>
      </c>
    </row>
    <row r="6" spans="1:28" x14ac:dyDescent="0.3">
      <c r="A6" s="8" t="s">
        <v>48</v>
      </c>
      <c r="B6" s="12">
        <v>58.060999999999993</v>
      </c>
      <c r="C6" s="12">
        <v>57.760999999999996</v>
      </c>
      <c r="D6" s="12">
        <v>57.353999999999999</v>
      </c>
      <c r="E6" s="12">
        <v>57.771999999999991</v>
      </c>
      <c r="F6" s="12">
        <v>58.037000000000006</v>
      </c>
      <c r="G6" s="12">
        <v>57.067999999999998</v>
      </c>
      <c r="H6" s="12">
        <v>56.821999999999996</v>
      </c>
      <c r="I6" s="12">
        <v>56.36</v>
      </c>
      <c r="J6" s="12">
        <v>55.968000000000004</v>
      </c>
      <c r="K6" s="12">
        <v>55.714999999999989</v>
      </c>
      <c r="L6" s="12">
        <v>55.721999999999994</v>
      </c>
      <c r="M6" s="12">
        <v>55.444999999999993</v>
      </c>
      <c r="N6" s="12">
        <v>55.512999999999998</v>
      </c>
      <c r="O6" s="12">
        <v>55.173000000000002</v>
      </c>
      <c r="P6" s="12">
        <v>55.189</v>
      </c>
      <c r="Q6" s="12">
        <v>55.62299999999999</v>
      </c>
      <c r="R6" s="12">
        <v>55.462000000000003</v>
      </c>
      <c r="S6" s="12">
        <v>55.905999999999992</v>
      </c>
      <c r="T6" s="12">
        <v>56.003</v>
      </c>
      <c r="U6" s="12">
        <v>56.253</v>
      </c>
      <c r="V6" s="12">
        <v>56.628</v>
      </c>
      <c r="W6" s="12">
        <v>56.842999999999989</v>
      </c>
      <c r="X6" s="12">
        <v>57.096999999999994</v>
      </c>
      <c r="Y6" s="12">
        <v>57.494999999999997</v>
      </c>
      <c r="Z6" s="12">
        <v>57.807000000000002</v>
      </c>
      <c r="AA6" s="12">
        <v>57.732999999999997</v>
      </c>
      <c r="AB6" s="12">
        <v>57.822999999999993</v>
      </c>
    </row>
    <row r="7" spans="1:28" x14ac:dyDescent="0.3">
      <c r="A7" s="9" t="s">
        <v>49</v>
      </c>
      <c r="B7" s="12">
        <v>17.360974800000001</v>
      </c>
      <c r="C7" s="12">
        <v>17.494435199999998</v>
      </c>
      <c r="D7" s="12">
        <v>17.763249600000002</v>
      </c>
      <c r="E7" s="12">
        <v>17.719895999999999</v>
      </c>
      <c r="F7" s="12">
        <v>17.740086000000002</v>
      </c>
      <c r="G7" s="12">
        <v>17.817988800000002</v>
      </c>
      <c r="H7" s="12">
        <v>17.697807599999997</v>
      </c>
      <c r="I7" s="12">
        <v>17.770296000000002</v>
      </c>
      <c r="J7" s="12">
        <v>17.614074000000002</v>
      </c>
      <c r="K7" s="12">
        <v>17.5238364</v>
      </c>
      <c r="L7" s="12">
        <v>17.3939016</v>
      </c>
      <c r="M7" s="12">
        <v>17.2928256</v>
      </c>
      <c r="N7" s="12">
        <v>17.1630264</v>
      </c>
      <c r="O7" s="12">
        <v>17.155844399999999</v>
      </c>
      <c r="P7" s="12">
        <v>17.144056800000001</v>
      </c>
      <c r="Q7" s="12">
        <v>17.117096400000001</v>
      </c>
      <c r="R7" s="12">
        <v>17.077263600000002</v>
      </c>
      <c r="S7" s="12">
        <v>16.924702799999999</v>
      </c>
      <c r="T7" s="12">
        <v>16.9259232</v>
      </c>
      <c r="U7" s="12">
        <v>16.862379600000001</v>
      </c>
      <c r="V7" s="12">
        <v>16.7739048</v>
      </c>
      <c r="W7" s="12">
        <v>16.686243600000001</v>
      </c>
      <c r="X7" s="12">
        <v>16.621886400000001</v>
      </c>
      <c r="Y7" s="12">
        <v>16.528128000000002</v>
      </c>
      <c r="Z7" s="12">
        <v>16.463092799999998</v>
      </c>
      <c r="AA7" s="12">
        <v>16.385320800000002</v>
      </c>
      <c r="AB7" s="12">
        <v>16.3251624</v>
      </c>
    </row>
    <row r="8" spans="1:28" x14ac:dyDescent="0.3">
      <c r="A8" s="9" t="s">
        <v>50</v>
      </c>
      <c r="B8" s="12">
        <v>43.694312799999999</v>
      </c>
      <c r="C8" s="12">
        <v>43.285887200000005</v>
      </c>
      <c r="D8" s="12">
        <v>42.670990400000001</v>
      </c>
      <c r="E8" s="12">
        <v>42.4346976</v>
      </c>
      <c r="F8" s="12">
        <v>41.885878399999996</v>
      </c>
      <c r="G8" s="12">
        <v>41.525668799999998</v>
      </c>
      <c r="H8" s="12">
        <v>42.002146400000001</v>
      </c>
      <c r="I8" s="12">
        <v>41.788537599999998</v>
      </c>
      <c r="J8" s="12">
        <v>42.079310399999997</v>
      </c>
      <c r="K8" s="12">
        <v>42.072059199999998</v>
      </c>
      <c r="L8" s="12">
        <v>42.304062399999999</v>
      </c>
      <c r="M8" s="12">
        <v>42.307023999999998</v>
      </c>
      <c r="N8" s="12">
        <v>42.607135999999997</v>
      </c>
      <c r="O8" s="12">
        <v>42.950641599999997</v>
      </c>
      <c r="P8" s="12">
        <v>42.955748</v>
      </c>
      <c r="Q8" s="12">
        <v>43.260206400000001</v>
      </c>
      <c r="R8" s="12">
        <v>43.733892800000007</v>
      </c>
      <c r="S8" s="12">
        <v>43.9670536</v>
      </c>
      <c r="T8" s="12">
        <v>44.388177600000006</v>
      </c>
      <c r="U8" s="12">
        <v>44.455299199999999</v>
      </c>
      <c r="V8" s="12">
        <v>44.778322400000008</v>
      </c>
      <c r="W8" s="12">
        <v>45.039444000000003</v>
      </c>
      <c r="X8" s="12">
        <v>45.383063200000002</v>
      </c>
      <c r="Y8" s="12">
        <v>45.581239199999999</v>
      </c>
      <c r="Z8" s="12">
        <v>45.697847999999993</v>
      </c>
      <c r="AA8" s="12">
        <v>45.659617600000004</v>
      </c>
      <c r="AB8" s="12">
        <v>45.502747200000002</v>
      </c>
    </row>
    <row r="9" spans="1:28" x14ac:dyDescent="0.3">
      <c r="A9" s="8" t="s">
        <v>43</v>
      </c>
      <c r="B9" s="12">
        <v>50.563358999999998</v>
      </c>
      <c r="C9" s="12">
        <v>51.290084999999998</v>
      </c>
      <c r="D9" s="12">
        <v>52.519929000000005</v>
      </c>
      <c r="E9" s="12">
        <v>52.799439</v>
      </c>
      <c r="F9" s="12">
        <v>53.749773000000005</v>
      </c>
      <c r="G9" s="12">
        <v>54.336743999999996</v>
      </c>
      <c r="H9" s="12">
        <v>54.336743999999996</v>
      </c>
      <c r="I9" s="12">
        <v>55.063470000000009</v>
      </c>
      <c r="J9" s="12">
        <v>55.818146999999996</v>
      </c>
      <c r="K9" s="12">
        <v>56.880285000000001</v>
      </c>
      <c r="L9" s="12">
        <v>56.656677000000002</v>
      </c>
      <c r="M9" s="12">
        <v>57.103893000000006</v>
      </c>
      <c r="N9" s="12">
        <v>56.656677000000002</v>
      </c>
      <c r="O9" s="12">
        <v>56.321265000000004</v>
      </c>
      <c r="P9" s="12">
        <v>55.957902000000004</v>
      </c>
      <c r="Q9" s="12">
        <v>55.063470000000009</v>
      </c>
      <c r="R9" s="12">
        <v>54.867813000000005</v>
      </c>
      <c r="S9" s="12">
        <v>54.728058000000004</v>
      </c>
      <c r="T9" s="12">
        <v>54.392646000000006</v>
      </c>
      <c r="U9" s="12">
        <v>54.113136000000004</v>
      </c>
      <c r="V9" s="12">
        <v>54.113136000000004</v>
      </c>
      <c r="W9" s="12">
        <v>53.749773000000005</v>
      </c>
      <c r="X9" s="12">
        <v>53.749773000000005</v>
      </c>
      <c r="Y9" s="12">
        <v>54.196989000000002</v>
      </c>
      <c r="Z9" s="12">
        <v>54.196989000000002</v>
      </c>
      <c r="AA9" s="12">
        <v>55.035519000000001</v>
      </c>
      <c r="AB9" s="12">
        <v>56.265363000000008</v>
      </c>
    </row>
    <row r="10" spans="1:28" x14ac:dyDescent="0.3">
      <c r="A10" s="8" t="s">
        <v>44</v>
      </c>
      <c r="B10" s="12">
        <v>104.5917</v>
      </c>
      <c r="C10" s="12">
        <v>106.18905000000001</v>
      </c>
      <c r="D10" s="12">
        <v>107.02245000000001</v>
      </c>
      <c r="E10" s="12">
        <v>106.11960000000001</v>
      </c>
      <c r="F10" s="12">
        <v>105.84180000000001</v>
      </c>
      <c r="G10" s="12">
        <v>108.13365</v>
      </c>
      <c r="H10" s="12">
        <v>108.27255000000001</v>
      </c>
      <c r="I10" s="12">
        <v>109.59210000000002</v>
      </c>
      <c r="J10" s="12">
        <v>109.73100000000001</v>
      </c>
      <c r="K10" s="12">
        <v>110.00880000000001</v>
      </c>
      <c r="L10" s="12">
        <v>113.13405</v>
      </c>
      <c r="M10" s="12">
        <v>115.07865</v>
      </c>
      <c r="N10" s="12">
        <v>118.41225</v>
      </c>
      <c r="O10" s="12">
        <v>119.8707</v>
      </c>
      <c r="P10" s="12">
        <v>122.16255000000001</v>
      </c>
      <c r="Q10" s="12">
        <v>123.82935000000002</v>
      </c>
      <c r="R10" s="12">
        <v>125.01</v>
      </c>
      <c r="S10" s="12">
        <v>127.16295</v>
      </c>
      <c r="T10" s="12">
        <v>128.62140000000002</v>
      </c>
      <c r="U10" s="12">
        <v>131.26050000000001</v>
      </c>
      <c r="V10" s="12">
        <v>131.26050000000001</v>
      </c>
      <c r="W10" s="12">
        <v>132.16335000000001</v>
      </c>
      <c r="X10" s="12">
        <v>131.6772</v>
      </c>
      <c r="Y10" s="12">
        <v>130.84380000000002</v>
      </c>
      <c r="Z10" s="12">
        <v>130.07984999999999</v>
      </c>
      <c r="AA10" s="12">
        <v>128.69085000000001</v>
      </c>
      <c r="AB10" s="12">
        <v>128.48249999999999</v>
      </c>
    </row>
    <row r="11" spans="1:28" x14ac:dyDescent="0.3">
      <c r="A11" s="8" t="s">
        <v>45</v>
      </c>
      <c r="B11" s="12">
        <v>155.60599999999999</v>
      </c>
      <c r="C11" s="12">
        <v>164.07599999999999</v>
      </c>
      <c r="D11" s="12">
        <v>171.33599999999998</v>
      </c>
      <c r="E11" s="12">
        <v>185.85599999999999</v>
      </c>
      <c r="F11" s="12">
        <v>199.166</v>
      </c>
      <c r="G11" s="12">
        <v>208.12</v>
      </c>
      <c r="H11" s="12">
        <v>219.25200000000001</v>
      </c>
      <c r="I11" s="12">
        <v>226.27</v>
      </c>
      <c r="J11" s="12">
        <v>235.46599999999998</v>
      </c>
      <c r="K11" s="12">
        <v>244.42</v>
      </c>
      <c r="L11" s="12">
        <v>244.90399999999997</v>
      </c>
      <c r="M11" s="12">
        <v>249.74399999999997</v>
      </c>
      <c r="N11" s="12">
        <v>251.196</v>
      </c>
      <c r="O11" s="12">
        <v>251.922</v>
      </c>
      <c r="P11" s="12">
        <v>254.1</v>
      </c>
      <c r="Q11" s="12">
        <v>260.392</v>
      </c>
      <c r="R11" s="12">
        <v>264.26399999999995</v>
      </c>
      <c r="S11" s="12">
        <v>268.62</v>
      </c>
      <c r="T11" s="12">
        <v>271.04000000000002</v>
      </c>
      <c r="U11" s="12">
        <v>272.73399999999998</v>
      </c>
      <c r="V11" s="12">
        <v>282.65600000000001</v>
      </c>
      <c r="W11" s="12">
        <v>291.12599999999998</v>
      </c>
      <c r="X11" s="12">
        <v>299.11200000000002</v>
      </c>
      <c r="Y11" s="12">
        <v>305.16200000000003</v>
      </c>
      <c r="Z11" s="12">
        <v>314.84199999999998</v>
      </c>
      <c r="AA11" s="12">
        <v>320.892</v>
      </c>
      <c r="AB11" s="12">
        <v>323.31200000000001</v>
      </c>
    </row>
    <row r="12" spans="1:28" x14ac:dyDescent="0.3">
      <c r="A12" s="8" t="s">
        <v>46</v>
      </c>
      <c r="B12" s="12">
        <v>61.629019200000002</v>
      </c>
      <c r="C12" s="12">
        <v>63.768915700000001</v>
      </c>
      <c r="D12" s="12">
        <v>55.637309000000002</v>
      </c>
      <c r="E12" s="12">
        <v>60.345081300000004</v>
      </c>
      <c r="F12" s="12">
        <v>62.484977799999996</v>
      </c>
      <c r="G12" s="12">
        <v>65.052853599999992</v>
      </c>
      <c r="H12" s="12">
        <v>66.336791500000004</v>
      </c>
      <c r="I12" s="12">
        <v>68.9046673</v>
      </c>
      <c r="J12" s="12">
        <v>71.044563800000006</v>
      </c>
      <c r="K12" s="12">
        <v>73.184460299999998</v>
      </c>
      <c r="L12" s="12">
        <v>80.032129100000006</v>
      </c>
      <c r="M12" s="12">
        <v>85.595859999999988</v>
      </c>
      <c r="N12" s="12">
        <v>88.163735799999998</v>
      </c>
      <c r="O12" s="12">
        <v>101.8590734</v>
      </c>
      <c r="P12" s="12">
        <v>112.1305766</v>
      </c>
      <c r="Q12" s="12">
        <v>116.8383489</v>
      </c>
      <c r="R12" s="12">
        <v>123.2580384</v>
      </c>
      <c r="S12" s="12">
        <v>124.113997</v>
      </c>
      <c r="T12" s="12">
        <v>130.53368650000002</v>
      </c>
      <c r="U12" s="12">
        <v>138.2373139</v>
      </c>
      <c r="V12" s="12">
        <v>135.66943810000001</v>
      </c>
      <c r="W12" s="12">
        <v>140.3772104</v>
      </c>
      <c r="X12" s="12">
        <v>140.8051897</v>
      </c>
      <c r="Y12" s="12">
        <v>145.94094129999999</v>
      </c>
      <c r="Z12" s="12">
        <v>149.792755</v>
      </c>
      <c r="AA12" s="12">
        <v>160.06425820000001</v>
      </c>
      <c r="AB12" s="12">
        <v>162.2041547</v>
      </c>
    </row>
    <row r="13" spans="1:28" x14ac:dyDescent="0.3">
      <c r="A13" s="8" t="s">
        <v>47</v>
      </c>
      <c r="B13" s="12">
        <v>491.50636580000003</v>
      </c>
      <c r="C13" s="12">
        <v>503.86537309999994</v>
      </c>
      <c r="D13" s="12">
        <v>504.30392799999998</v>
      </c>
      <c r="E13" s="12">
        <v>523.04671389999999</v>
      </c>
      <c r="F13" s="12">
        <v>538.90551519999997</v>
      </c>
      <c r="G13" s="12">
        <v>552.05490520000001</v>
      </c>
      <c r="H13" s="12">
        <v>564.72003949999998</v>
      </c>
      <c r="I13" s="12">
        <v>575.74907090000011</v>
      </c>
      <c r="J13" s="12">
        <v>587.72109519999992</v>
      </c>
      <c r="K13" s="12">
        <v>599.80444089999992</v>
      </c>
      <c r="L13" s="12">
        <v>610.14682010000001</v>
      </c>
      <c r="M13" s="12">
        <v>622.56725259999996</v>
      </c>
      <c r="N13" s="12">
        <v>629.71182520000002</v>
      </c>
      <c r="O13" s="12">
        <v>645.25252440000008</v>
      </c>
      <c r="P13" s="12">
        <v>659.63983340000004</v>
      </c>
      <c r="Q13" s="12">
        <v>672.12347169999998</v>
      </c>
      <c r="R13" s="12">
        <v>683.67300780000005</v>
      </c>
      <c r="S13" s="12">
        <v>691.42276140000001</v>
      </c>
      <c r="T13" s="12">
        <v>701.90483330000018</v>
      </c>
      <c r="U13" s="12">
        <v>713.91562869999996</v>
      </c>
      <c r="V13" s="12">
        <v>721.87930129999995</v>
      </c>
      <c r="W13" s="12">
        <v>735.98502099999996</v>
      </c>
      <c r="X13" s="12">
        <v>744.4461123000001</v>
      </c>
      <c r="Y13" s="12">
        <v>755.74809749999997</v>
      </c>
      <c r="Z13" s="12">
        <v>768.87953479999987</v>
      </c>
      <c r="AA13" s="12">
        <v>784.46056560000011</v>
      </c>
      <c r="AB13" s="12">
        <v>789.91492730000004</v>
      </c>
    </row>
    <row r="14" spans="1:28" x14ac:dyDescent="0.3">
      <c r="A14" s="8" t="s">
        <v>51</v>
      </c>
      <c r="B14" s="11"/>
      <c r="C14" s="11">
        <v>2.5145162219585471</v>
      </c>
      <c r="D14" s="11">
        <v>8.7038110458327586E-2</v>
      </c>
      <c r="E14" s="11">
        <v>3.7165655191961942</v>
      </c>
      <c r="F14" s="11">
        <v>3.0320047671749615</v>
      </c>
      <c r="G14" s="11">
        <v>2.4400177079501599</v>
      </c>
      <c r="H14" s="11">
        <v>2.2941801948868865</v>
      </c>
      <c r="I14" s="11">
        <v>1.9530086819240851</v>
      </c>
      <c r="J14" s="11">
        <v>2.0793823047400446</v>
      </c>
      <c r="K14" s="11">
        <v>2.0559659673076842</v>
      </c>
      <c r="L14" s="11">
        <v>1.724291868276512</v>
      </c>
      <c r="M14" s="11">
        <v>2.0356465183190333</v>
      </c>
      <c r="N14" s="11">
        <v>1.1475985237197266</v>
      </c>
      <c r="O14" s="11">
        <v>2.4679065213781319</v>
      </c>
      <c r="P14" s="11">
        <v>2.2297175843485872</v>
      </c>
      <c r="Q14" s="11">
        <v>1.8924930951569696</v>
      </c>
      <c r="R14" s="11">
        <v>1.7183652388731285</v>
      </c>
      <c r="S14" s="11">
        <v>1.1335468142786553</v>
      </c>
      <c r="T14" s="11">
        <v>1.5160148732702921</v>
      </c>
      <c r="U14" s="11">
        <v>1.711171490803264</v>
      </c>
      <c r="V14" s="11">
        <v>1.1154921225777608</v>
      </c>
      <c r="W14" s="11">
        <v>1.9540274495469885</v>
      </c>
      <c r="X14" s="11">
        <v>1.1496281933161974</v>
      </c>
      <c r="Y14" s="11">
        <v>1.5181737150969705</v>
      </c>
      <c r="Z14" s="11">
        <v>1.7375415622531425</v>
      </c>
      <c r="AA14" s="11">
        <v>2.0264592949600559</v>
      </c>
      <c r="AB14" s="11">
        <v>0.69530094171504075</v>
      </c>
    </row>
    <row r="15" spans="1:28" x14ac:dyDescent="0.3">
      <c r="A15" s="8" t="s">
        <v>52</v>
      </c>
      <c r="C15" s="10">
        <v>2.5145162219585471</v>
      </c>
      <c r="D15" s="10">
        <v>2.6037429198236355</v>
      </c>
      <c r="E15" s="10">
        <v>6.4170782505865072</v>
      </c>
      <c r="F15" s="10">
        <v>9.6436491362325985</v>
      </c>
      <c r="G15" s="10">
        <v>12.318973590799418</v>
      </c>
      <c r="H15" s="10">
        <v>14.895773238019771</v>
      </c>
      <c r="I15" s="10">
        <v>17.139697664522103</v>
      </c>
      <c r="J15" s="10">
        <v>19.575479809584163</v>
      </c>
      <c r="K15" s="10">
        <v>22.03391097971409</v>
      </c>
      <c r="L15" s="10">
        <v>24.138131783277093</v>
      </c>
      <c r="M15" s="10">
        <v>26.665145340829667</v>
      </c>
      <c r="N15" s="10">
        <v>28.118752678828479</v>
      </c>
      <c r="O15" s="10">
        <v>31.280603731297603</v>
      </c>
      <c r="P15" s="10">
        <v>34.207790437533333</v>
      </c>
      <c r="Q15" s="10">
        <v>36.747663604726384</v>
      </c>
      <c r="R15" s="10">
        <v>39.097487921081168</v>
      </c>
      <c r="S15" s="10">
        <v>40.674223064152223</v>
      </c>
      <c r="T15" s="10">
        <v>42.806865208662195</v>
      </c>
      <c r="U15" s="10">
        <v>45.250535573022667</v>
      </c>
      <c r="V15" s="10">
        <v>46.870793855341738</v>
      </c>
      <c r="W15" s="10">
        <v>49.740689482642694</v>
      </c>
      <c r="X15" s="10">
        <v>51.462150665801218</v>
      </c>
      <c r="Y15" s="10">
        <v>53.76160922552998</v>
      </c>
      <c r="Z15" s="10">
        <v>56.433281092612823</v>
      </c>
      <c r="AA15" s="10">
        <v>59.603337857725073</v>
      </c>
      <c r="AB15" s="10">
        <v>60.713061368858476</v>
      </c>
    </row>
    <row r="16" spans="1:28" x14ac:dyDescent="0.3">
      <c r="A16" s="8" t="s">
        <v>53</v>
      </c>
      <c r="B16" s="10">
        <v>3.6611274919925516</v>
      </c>
      <c r="C16" s="10">
        <v>3.7387057438599087</v>
      </c>
      <c r="D16" s="10">
        <v>3.7284040218837795</v>
      </c>
      <c r="E16" s="10">
        <v>3.8541501282145747</v>
      </c>
      <c r="F16" s="10">
        <v>3.9549795626009097</v>
      </c>
      <c r="G16" s="10">
        <v>4.0331305172413794</v>
      </c>
      <c r="H16" s="10">
        <v>4.1040700545058142</v>
      </c>
      <c r="I16" s="10">
        <v>4.1630446196673905</v>
      </c>
      <c r="J16" s="10">
        <v>4.2282093179856108</v>
      </c>
      <c r="K16" s="10">
        <v>4.2935178303507513</v>
      </c>
      <c r="L16" s="10">
        <v>4.3467038548122821</v>
      </c>
      <c r="M16" s="10">
        <v>4.4138054065934069</v>
      </c>
      <c r="N16" s="10">
        <v>4.4433518571831785</v>
      </c>
      <c r="O16" s="10">
        <v>4.5322225496944588</v>
      </c>
      <c r="P16" s="10">
        <v>4.6128659678321684</v>
      </c>
      <c r="Q16" s="10">
        <v>4.6798737759364988</v>
      </c>
      <c r="R16" s="10">
        <v>4.7411442981969492</v>
      </c>
      <c r="S16" s="10">
        <v>4.7760085749810042</v>
      </c>
      <c r="T16" s="10">
        <v>4.8300635377098828</v>
      </c>
      <c r="U16" s="10">
        <v>4.8951976734777833</v>
      </c>
      <c r="V16" s="10">
        <v>4.9322171447116698</v>
      </c>
      <c r="W16" s="10">
        <v>5.0121562312721331</v>
      </c>
      <c r="X16" s="10">
        <v>5.0539450936863552</v>
      </c>
      <c r="Y16" s="10">
        <v>5.1153925646405849</v>
      </c>
      <c r="Z16" s="10">
        <v>5.1891714571100751</v>
      </c>
      <c r="AA16" s="10">
        <v>5.2800738076327667</v>
      </c>
      <c r="AB16" s="10">
        <v>5.3032220698220875</v>
      </c>
    </row>
    <row r="17" spans="1:28" x14ac:dyDescent="0.3">
      <c r="A17" s="8" t="s">
        <v>54</v>
      </c>
      <c r="B17" s="11">
        <v>65.477629913537129</v>
      </c>
      <c r="C17" s="11">
        <v>66.294288818633646</v>
      </c>
      <c r="D17" s="11">
        <v>66.229061574947721</v>
      </c>
      <c r="E17" s="11">
        <v>67.359314557773772</v>
      </c>
      <c r="F17" s="11">
        <v>68.19243214900392</v>
      </c>
      <c r="G17" s="11">
        <v>69.070394993023243</v>
      </c>
      <c r="H17" s="11">
        <v>69.744530732205419</v>
      </c>
      <c r="I17" s="11">
        <v>70.302634907821258</v>
      </c>
      <c r="J17" s="11">
        <v>70.822974910974409</v>
      </c>
      <c r="K17" s="11">
        <v>71.292113085786937</v>
      </c>
      <c r="L17" s="11">
        <v>71.797502612273306</v>
      </c>
      <c r="M17" s="11">
        <v>72.348570876308884</v>
      </c>
      <c r="N17" s="11">
        <v>72.695472354296186</v>
      </c>
      <c r="O17" s="11">
        <v>73.405644377824601</v>
      </c>
      <c r="P17" s="11">
        <v>74.039362371835807</v>
      </c>
      <c r="Q17" s="11">
        <v>74.548757779976228</v>
      </c>
      <c r="R17" s="11">
        <v>74.967423395766815</v>
      </c>
      <c r="S17" s="11">
        <v>75.192339046997432</v>
      </c>
      <c r="T17" s="11">
        <v>75.536605725777946</v>
      </c>
      <c r="U17" s="11">
        <v>75.951806082095942</v>
      </c>
      <c r="V17" s="11">
        <v>76.132663328935394</v>
      </c>
      <c r="W17" s="11">
        <v>76.586689173936335</v>
      </c>
      <c r="X17" s="11">
        <v>76.781163909101934</v>
      </c>
      <c r="Y17" s="11">
        <v>77.00273983157463</v>
      </c>
      <c r="Z17" s="11">
        <v>77.348216213700681</v>
      </c>
      <c r="AA17" s="11">
        <v>77.715456319172304</v>
      </c>
      <c r="AB17" s="11">
        <v>77.729719173519399</v>
      </c>
    </row>
    <row r="18" spans="1:28" x14ac:dyDescent="0.3">
      <c r="A18" s="8" t="s">
        <v>55</v>
      </c>
      <c r="B18" s="11">
        <v>44.197803795769275</v>
      </c>
      <c r="C18" s="11">
        <v>45.219403408930148</v>
      </c>
      <c r="D18" s="11">
        <v>45.007245908265062</v>
      </c>
      <c r="E18" s="11">
        <v>47.07057223708523</v>
      </c>
      <c r="F18" s="11">
        <v>48.552291713491819</v>
      </c>
      <c r="G18" s="11">
        <v>49.482913932452817</v>
      </c>
      <c r="H18" s="11">
        <v>50.571747330386707</v>
      </c>
      <c r="I18" s="11">
        <v>51.26793636654741</v>
      </c>
      <c r="J18" s="11">
        <v>52.15238423519498</v>
      </c>
      <c r="K18" s="11">
        <v>52.951335242439683</v>
      </c>
      <c r="L18" s="11">
        <v>53.255399912884009</v>
      </c>
      <c r="M18" s="11">
        <v>53.864037756488948</v>
      </c>
      <c r="N18" s="11">
        <v>53.891275694595286</v>
      </c>
      <c r="O18" s="11">
        <v>54.828312950649789</v>
      </c>
      <c r="P18" s="11">
        <v>55.519778833295661</v>
      </c>
      <c r="Q18" s="11">
        <v>56.125156282055187</v>
      </c>
      <c r="R18" s="11">
        <v>56.682366274341</v>
      </c>
      <c r="S18" s="11">
        <v>56.800848760718857</v>
      </c>
      <c r="T18" s="11">
        <v>57.211984794577411</v>
      </c>
      <c r="U18" s="11">
        <v>57.565809933080679</v>
      </c>
      <c r="V18" s="11">
        <v>57.949498946244418</v>
      </c>
      <c r="W18" s="11">
        <v>58.629346805687227</v>
      </c>
      <c r="X18" s="11">
        <v>59.093221447668775</v>
      </c>
      <c r="Y18" s="11">
        <v>59.689590062117233</v>
      </c>
      <c r="Z18" s="11">
        <v>60.430110826250605</v>
      </c>
      <c r="AA18" s="11">
        <v>61.310444309222511</v>
      </c>
      <c r="AB18" s="11">
        <v>61.464360011468287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8"/>
  <sheetViews>
    <sheetView workbookViewId="0">
      <pane xSplit="1" ySplit="3" topLeftCell="B4" activePane="bottomRight" state="frozen"/>
      <selection activeCell="G25" sqref="G25"/>
      <selection pane="topRight" activeCell="G25" sqref="G25"/>
      <selection pane="bottomLeft" activeCell="G25" sqref="G25"/>
      <selection pane="bottomRight" activeCell="G25" sqref="G25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58</v>
      </c>
    </row>
    <row r="2" spans="1:28" ht="18" customHeight="1" x14ac:dyDescent="0.35">
      <c r="A2" s="6"/>
    </row>
    <row r="3" spans="1:28" ht="18" x14ac:dyDescent="0.35">
      <c r="A3" s="13" t="s">
        <v>10</v>
      </c>
    </row>
    <row r="5" spans="1:28" x14ac:dyDescent="0.3"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21</v>
      </c>
      <c r="H5" s="7" t="s">
        <v>22</v>
      </c>
      <c r="I5" s="7" t="s">
        <v>23</v>
      </c>
      <c r="J5" s="7" t="s">
        <v>24</v>
      </c>
      <c r="K5" s="7" t="s">
        <v>25</v>
      </c>
      <c r="L5" s="7" t="s">
        <v>26</v>
      </c>
      <c r="M5" s="7" t="s">
        <v>27</v>
      </c>
      <c r="N5" s="7" t="s">
        <v>28</v>
      </c>
      <c r="O5" s="7" t="s">
        <v>29</v>
      </c>
      <c r="P5" s="7" t="s">
        <v>30</v>
      </c>
      <c r="Q5" s="7" t="s">
        <v>31</v>
      </c>
      <c r="R5" s="7" t="s">
        <v>32</v>
      </c>
      <c r="S5" s="7" t="s">
        <v>33</v>
      </c>
      <c r="T5" s="7" t="s">
        <v>34</v>
      </c>
      <c r="U5" s="7" t="s">
        <v>35</v>
      </c>
      <c r="V5" s="7" t="s">
        <v>36</v>
      </c>
      <c r="W5" s="7" t="s">
        <v>37</v>
      </c>
      <c r="X5" s="7" t="s">
        <v>38</v>
      </c>
      <c r="Y5" s="7" t="s">
        <v>39</v>
      </c>
      <c r="Z5" s="7" t="s">
        <v>40</v>
      </c>
      <c r="AA5" s="7" t="s">
        <v>41</v>
      </c>
      <c r="AB5" s="7" t="s">
        <v>42</v>
      </c>
    </row>
    <row r="6" spans="1:28" x14ac:dyDescent="0.3">
      <c r="A6" s="8" t="s">
        <v>48</v>
      </c>
      <c r="B6" s="12">
        <v>287.78699999999998</v>
      </c>
      <c r="C6" s="12">
        <v>289.01299999999998</v>
      </c>
      <c r="D6" s="12">
        <v>289.13200000000001</v>
      </c>
      <c r="E6" s="12">
        <v>288.34299999999996</v>
      </c>
      <c r="F6" s="12">
        <v>286.80999999999995</v>
      </c>
      <c r="G6" s="12">
        <v>284.77299999999997</v>
      </c>
      <c r="H6" s="12">
        <v>280.48899999999998</v>
      </c>
      <c r="I6" s="12">
        <v>279.01099999999997</v>
      </c>
      <c r="J6" s="12">
        <v>278.202</v>
      </c>
      <c r="K6" s="12">
        <v>276.67399999999998</v>
      </c>
      <c r="L6" s="12">
        <v>276.14400000000001</v>
      </c>
      <c r="M6" s="12">
        <v>275.51800000000003</v>
      </c>
      <c r="N6" s="12">
        <v>274.89</v>
      </c>
      <c r="O6" s="12">
        <v>274.58</v>
      </c>
      <c r="P6" s="12">
        <v>274.726</v>
      </c>
      <c r="Q6" s="12">
        <v>275.63</v>
      </c>
      <c r="R6" s="12">
        <v>276.77</v>
      </c>
      <c r="S6" s="12">
        <v>278.25199999999995</v>
      </c>
      <c r="T6" s="12">
        <v>278.721</v>
      </c>
      <c r="U6" s="12">
        <v>280.28100000000001</v>
      </c>
      <c r="V6" s="12">
        <v>281.80799999999999</v>
      </c>
      <c r="W6" s="12">
        <v>283.55600000000004</v>
      </c>
      <c r="X6" s="12">
        <v>284.952</v>
      </c>
      <c r="Y6" s="12">
        <v>286.19899999999996</v>
      </c>
      <c r="Z6" s="12">
        <v>287.101</v>
      </c>
      <c r="AA6" s="12">
        <v>287.85000000000002</v>
      </c>
      <c r="AB6" s="12">
        <v>288.28199999999998</v>
      </c>
    </row>
    <row r="7" spans="1:28" x14ac:dyDescent="0.3">
      <c r="A7" s="9" t="s">
        <v>49</v>
      </c>
      <c r="B7" s="12">
        <v>87.367705200000003</v>
      </c>
      <c r="C7" s="12">
        <v>88.434826799999996</v>
      </c>
      <c r="D7" s="12">
        <v>89.092636800000008</v>
      </c>
      <c r="E7" s="12">
        <v>89.563332000000003</v>
      </c>
      <c r="F7" s="12">
        <v>89.998664399999996</v>
      </c>
      <c r="G7" s="12">
        <v>89.897719200000012</v>
      </c>
      <c r="H7" s="12">
        <v>90.354045600000006</v>
      </c>
      <c r="I7" s="12">
        <v>89.731332000000009</v>
      </c>
      <c r="J7" s="12">
        <v>89.201698800000003</v>
      </c>
      <c r="K7" s="12">
        <v>88.860260400000016</v>
      </c>
      <c r="L7" s="12">
        <v>88.427504400000004</v>
      </c>
      <c r="M7" s="12">
        <v>88.209908400000003</v>
      </c>
      <c r="N7" s="12">
        <v>87.812922000000015</v>
      </c>
      <c r="O7" s="12">
        <v>87.530155199999996</v>
      </c>
      <c r="P7" s="12">
        <v>87.178154399999997</v>
      </c>
      <c r="Q7" s="12">
        <v>86.914090799999997</v>
      </c>
      <c r="R7" s="12">
        <v>86.421728400000006</v>
      </c>
      <c r="S7" s="12">
        <v>85.990739999999988</v>
      </c>
      <c r="T7" s="12">
        <v>85.78737240000001</v>
      </c>
      <c r="U7" s="12">
        <v>85.468976400000003</v>
      </c>
      <c r="V7" s="12">
        <v>85.118196000000012</v>
      </c>
      <c r="W7" s="12">
        <v>84.684766800000006</v>
      </c>
      <c r="X7" s="12">
        <v>84.262176000000011</v>
      </c>
      <c r="Y7" s="12">
        <v>83.8448688</v>
      </c>
      <c r="Z7" s="12">
        <v>83.471864400000001</v>
      </c>
      <c r="AA7" s="12">
        <v>82.995478800000001</v>
      </c>
      <c r="AB7" s="12">
        <v>82.475463600000012</v>
      </c>
    </row>
    <row r="8" spans="1:28" x14ac:dyDescent="0.3">
      <c r="A8" s="9" t="s">
        <v>50</v>
      </c>
      <c r="B8" s="12">
        <v>192.7128712</v>
      </c>
      <c r="C8" s="12">
        <v>193.05753440000001</v>
      </c>
      <c r="D8" s="12">
        <v>193.91899360000002</v>
      </c>
      <c r="E8" s="12">
        <v>194.60199920000002</v>
      </c>
      <c r="F8" s="12">
        <v>194.6162176</v>
      </c>
      <c r="G8" s="12">
        <v>195.2224784</v>
      </c>
      <c r="H8" s="12">
        <v>194.34704959999999</v>
      </c>
      <c r="I8" s="12">
        <v>194.98730799999998</v>
      </c>
      <c r="J8" s="12">
        <v>195.67804080000002</v>
      </c>
      <c r="K8" s="12">
        <v>195.3927936</v>
      </c>
      <c r="L8" s="12">
        <v>195.85372480000001</v>
      </c>
      <c r="M8" s="12">
        <v>196.28878320000001</v>
      </c>
      <c r="N8" s="12">
        <v>197.27381839999998</v>
      </c>
      <c r="O8" s="12">
        <v>198.22282480000001</v>
      </c>
      <c r="P8" s="12">
        <v>199.60421200000002</v>
      </c>
      <c r="Q8" s="12">
        <v>200.69197839999998</v>
      </c>
      <c r="R8" s="12">
        <v>202.35734159999998</v>
      </c>
      <c r="S8" s="12">
        <v>203.38227599999999</v>
      </c>
      <c r="T8" s="12">
        <v>204.68167679999999</v>
      </c>
      <c r="U8" s="12">
        <v>205.54150240000001</v>
      </c>
      <c r="V8" s="12">
        <v>206.08445520000001</v>
      </c>
      <c r="W8" s="12">
        <v>207.0854344</v>
      </c>
      <c r="X8" s="12">
        <v>207.7769624</v>
      </c>
      <c r="Y8" s="12">
        <v>208.38791040000001</v>
      </c>
      <c r="Z8" s="12">
        <v>208.85028320000001</v>
      </c>
      <c r="AA8" s="12">
        <v>208.38895439999999</v>
      </c>
      <c r="AB8" s="12">
        <v>208.37340799999998</v>
      </c>
    </row>
    <row r="9" spans="1:28" x14ac:dyDescent="0.3">
      <c r="A9" s="8" t="s">
        <v>43</v>
      </c>
      <c r="B9" s="12">
        <v>188.75310300000001</v>
      </c>
      <c r="C9" s="12">
        <v>192.973704</v>
      </c>
      <c r="D9" s="12">
        <v>198.59185500000001</v>
      </c>
      <c r="E9" s="12">
        <v>200.77203300000002</v>
      </c>
      <c r="F9" s="12">
        <v>202.36524</v>
      </c>
      <c r="G9" s="12">
        <v>206.22247800000002</v>
      </c>
      <c r="H9" s="12">
        <v>210.91824600000001</v>
      </c>
      <c r="I9" s="12">
        <v>215.669916</v>
      </c>
      <c r="J9" s="12">
        <v>218.96813400000002</v>
      </c>
      <c r="K9" s="12">
        <v>222.74151900000001</v>
      </c>
      <c r="L9" s="12">
        <v>225.73227600000001</v>
      </c>
      <c r="M9" s="12">
        <v>226.459002</v>
      </c>
      <c r="N9" s="12">
        <v>227.15777700000001</v>
      </c>
      <c r="O9" s="12">
        <v>227.80065000000002</v>
      </c>
      <c r="P9" s="12">
        <v>226.906218</v>
      </c>
      <c r="Q9" s="12">
        <v>226.17949200000004</v>
      </c>
      <c r="R9" s="12">
        <v>223.18873500000001</v>
      </c>
      <c r="S9" s="12">
        <v>222.32225399999999</v>
      </c>
      <c r="T9" s="12">
        <v>221.26011600000001</v>
      </c>
      <c r="U9" s="12">
        <v>219.16379100000003</v>
      </c>
      <c r="V9" s="12">
        <v>218.99608500000002</v>
      </c>
      <c r="W9" s="12">
        <v>218.46501599999999</v>
      </c>
      <c r="X9" s="12">
        <v>219.107889</v>
      </c>
      <c r="Y9" s="12">
        <v>220.08617400000003</v>
      </c>
      <c r="Z9" s="12">
        <v>222.01479300000003</v>
      </c>
      <c r="AA9" s="12">
        <v>225.14530500000001</v>
      </c>
      <c r="AB9" s="12">
        <v>228.35966999999999</v>
      </c>
    </row>
    <row r="10" spans="1:28" x14ac:dyDescent="0.3">
      <c r="A10" s="8" t="s">
        <v>44</v>
      </c>
      <c r="B10" s="12">
        <v>388.15605000000005</v>
      </c>
      <c r="C10" s="12">
        <v>387.87825000000004</v>
      </c>
      <c r="D10" s="12">
        <v>380.58600000000001</v>
      </c>
      <c r="E10" s="12">
        <v>379.75260000000003</v>
      </c>
      <c r="F10" s="12">
        <v>382.73895000000005</v>
      </c>
      <c r="G10" s="12">
        <v>385.10025000000002</v>
      </c>
      <c r="H10" s="12">
        <v>390.51735000000002</v>
      </c>
      <c r="I10" s="12">
        <v>396.35115000000008</v>
      </c>
      <c r="J10" s="12">
        <v>405.24075000000005</v>
      </c>
      <c r="K10" s="12">
        <v>412.39410000000004</v>
      </c>
      <c r="L10" s="12">
        <v>418.01955000000004</v>
      </c>
      <c r="M10" s="12">
        <v>427.88145000000003</v>
      </c>
      <c r="N10" s="12">
        <v>440.5908</v>
      </c>
      <c r="O10" s="12">
        <v>446.28570000000002</v>
      </c>
      <c r="P10" s="12">
        <v>451.00830000000002</v>
      </c>
      <c r="Q10" s="12">
        <v>460.38405</v>
      </c>
      <c r="R10" s="12">
        <v>471.77385000000004</v>
      </c>
      <c r="S10" s="12">
        <v>483.09420000000006</v>
      </c>
      <c r="T10" s="12">
        <v>491.4282</v>
      </c>
      <c r="U10" s="12">
        <v>500.73450000000003</v>
      </c>
      <c r="V10" s="12">
        <v>507.81840000000005</v>
      </c>
      <c r="W10" s="12">
        <v>510.45749999999998</v>
      </c>
      <c r="X10" s="12">
        <v>512.88825000000008</v>
      </c>
      <c r="Y10" s="12">
        <v>515.11065000000008</v>
      </c>
      <c r="Z10" s="12">
        <v>513.72164999999995</v>
      </c>
      <c r="AA10" s="12">
        <v>512.74935000000005</v>
      </c>
      <c r="AB10" s="12">
        <v>507.33224999999999</v>
      </c>
    </row>
    <row r="11" spans="1:28" x14ac:dyDescent="0.3">
      <c r="A11" s="8" t="s">
        <v>45</v>
      </c>
      <c r="B11" s="12">
        <v>579.34799999999996</v>
      </c>
      <c r="C11" s="12">
        <v>626.29599999999994</v>
      </c>
      <c r="D11" s="12">
        <v>677.6</v>
      </c>
      <c r="E11" s="12">
        <v>727.21</v>
      </c>
      <c r="F11" s="12">
        <v>771.98</v>
      </c>
      <c r="G11" s="12">
        <v>801.98800000000006</v>
      </c>
      <c r="H11" s="12">
        <v>828.60800000000006</v>
      </c>
      <c r="I11" s="12">
        <v>843.12800000000004</v>
      </c>
      <c r="J11" s="12">
        <v>854.26</v>
      </c>
      <c r="K11" s="12">
        <v>875.072</v>
      </c>
      <c r="L11" s="12">
        <v>889.59199999999998</v>
      </c>
      <c r="M11" s="12">
        <v>893.22199999999998</v>
      </c>
      <c r="N11" s="12">
        <v>883.05799999999999</v>
      </c>
      <c r="O11" s="12">
        <v>891.28599999999994</v>
      </c>
      <c r="P11" s="12">
        <v>911.37199999999996</v>
      </c>
      <c r="Q11" s="12">
        <v>924.44</v>
      </c>
      <c r="R11" s="12">
        <v>944.76800000000003</v>
      </c>
      <c r="S11" s="12">
        <v>963.16</v>
      </c>
      <c r="T11" s="12">
        <v>988.81200000000001</v>
      </c>
      <c r="U11" s="12">
        <v>1014.222</v>
      </c>
      <c r="V11" s="12">
        <v>1034.308</v>
      </c>
      <c r="W11" s="12">
        <v>1065.5259999999998</v>
      </c>
      <c r="X11" s="12">
        <v>1100.8579999999999</v>
      </c>
      <c r="Y11" s="12">
        <v>1121.1859999999999</v>
      </c>
      <c r="Z11" s="12">
        <v>1141.2719999999999</v>
      </c>
      <c r="AA11" s="12">
        <v>1171.5219999999999</v>
      </c>
      <c r="AB11" s="12">
        <v>1208.548</v>
      </c>
    </row>
    <row r="12" spans="1:28" x14ac:dyDescent="0.3">
      <c r="A12" s="8" t="s">
        <v>46</v>
      </c>
      <c r="B12" s="12">
        <v>197.2984573</v>
      </c>
      <c r="C12" s="12">
        <v>188.31089200000002</v>
      </c>
      <c r="D12" s="12">
        <v>188.31089200000002</v>
      </c>
      <c r="E12" s="12">
        <v>195.1585608</v>
      </c>
      <c r="F12" s="12">
        <v>207.99793980000001</v>
      </c>
      <c r="G12" s="12">
        <v>218.269443</v>
      </c>
      <c r="H12" s="12">
        <v>225.97307039999998</v>
      </c>
      <c r="I12" s="12">
        <v>234.96063570000001</v>
      </c>
      <c r="J12" s="12">
        <v>240.09638729999998</v>
      </c>
      <c r="K12" s="12">
        <v>255.0756628</v>
      </c>
      <c r="L12" s="12">
        <v>275.6186692</v>
      </c>
      <c r="M12" s="12">
        <v>304.72126159999999</v>
      </c>
      <c r="N12" s="12">
        <v>338.10364699999997</v>
      </c>
      <c r="O12" s="12">
        <v>373.19794960000002</v>
      </c>
      <c r="P12" s="12">
        <v>402.30054200000001</v>
      </c>
      <c r="Q12" s="12">
        <v>417.70779679999998</v>
      </c>
      <c r="R12" s="12">
        <v>428.83525860000003</v>
      </c>
      <c r="S12" s="12">
        <v>430.97515509999999</v>
      </c>
      <c r="T12" s="12">
        <v>430.11919650000004</v>
      </c>
      <c r="U12" s="12">
        <v>442.95857549999999</v>
      </c>
      <c r="V12" s="12">
        <v>455.7979545</v>
      </c>
      <c r="W12" s="12">
        <v>464.35754050000003</v>
      </c>
      <c r="X12" s="12">
        <v>464.35754050000003</v>
      </c>
      <c r="Y12" s="12">
        <v>484.04458830000004</v>
      </c>
      <c r="Z12" s="12">
        <v>514.00313930000004</v>
      </c>
      <c r="AA12" s="12">
        <v>528.98241480000002</v>
      </c>
      <c r="AB12" s="12">
        <v>549.52542119999998</v>
      </c>
    </row>
    <row r="13" spans="1:28" x14ac:dyDescent="0.3">
      <c r="A13" s="8" t="s">
        <v>47</v>
      </c>
      <c r="B13" s="12">
        <v>1921.4231866999999</v>
      </c>
      <c r="C13" s="12">
        <v>1965.9642071999997</v>
      </c>
      <c r="D13" s="12">
        <v>2017.2323774000001</v>
      </c>
      <c r="E13" s="12">
        <v>2075.4015249999998</v>
      </c>
      <c r="F13" s="12">
        <v>2136.5070117999999</v>
      </c>
      <c r="G13" s="12">
        <v>2181.4733686</v>
      </c>
      <c r="H13" s="12">
        <v>2221.2067615999999</v>
      </c>
      <c r="I13" s="12">
        <v>2253.8393417000007</v>
      </c>
      <c r="J13" s="12">
        <v>2281.6470108999997</v>
      </c>
      <c r="K13" s="12">
        <v>2326.2103357999999</v>
      </c>
      <c r="L13" s="12">
        <v>2369.3877244</v>
      </c>
      <c r="M13" s="12">
        <v>2412.3004052000001</v>
      </c>
      <c r="N13" s="12">
        <v>2448.8869643999997</v>
      </c>
      <c r="O13" s="12">
        <v>2498.9032796000001</v>
      </c>
      <c r="P13" s="12">
        <v>2553.0954263999997</v>
      </c>
      <c r="Q13" s="12">
        <v>2591.947408</v>
      </c>
      <c r="R13" s="12">
        <v>2634.1149136000004</v>
      </c>
      <c r="S13" s="12">
        <v>2667.1766250999999</v>
      </c>
      <c r="T13" s="12">
        <v>2700.8095616999999</v>
      </c>
      <c r="U13" s="12">
        <v>2748.3703452999998</v>
      </c>
      <c r="V13" s="12">
        <v>2789.9310906999999</v>
      </c>
      <c r="W13" s="12">
        <v>2834.1322577000001</v>
      </c>
      <c r="X13" s="12">
        <v>2874.2028178999999</v>
      </c>
      <c r="Y13" s="12">
        <v>2918.8591915000002</v>
      </c>
      <c r="Z13" s="12">
        <v>2970.4347299000001</v>
      </c>
      <c r="AA13" s="12">
        <v>3017.633503</v>
      </c>
      <c r="AB13" s="12">
        <v>3072.8962127999998</v>
      </c>
    </row>
    <row r="14" spans="1:28" x14ac:dyDescent="0.3">
      <c r="A14" s="8" t="s">
        <v>51</v>
      </c>
      <c r="B14" s="11"/>
      <c r="C14" s="11">
        <v>2.3181265224813909</v>
      </c>
      <c r="D14" s="11">
        <v>2.6077875686769749</v>
      </c>
      <c r="E14" s="11">
        <v>2.8836116379895476</v>
      </c>
      <c r="F14" s="11">
        <v>2.9442730027867796</v>
      </c>
      <c r="G14" s="11">
        <v>2.1046669424274946</v>
      </c>
      <c r="H14" s="11">
        <v>1.8214016990498307</v>
      </c>
      <c r="I14" s="11">
        <v>1.4691374375474404</v>
      </c>
      <c r="J14" s="11">
        <v>1.2337910997251738</v>
      </c>
      <c r="K14" s="11">
        <v>1.9531209116532948</v>
      </c>
      <c r="L14" s="11">
        <v>1.8561257310014951</v>
      </c>
      <c r="M14" s="11">
        <v>1.8111295318231155</v>
      </c>
      <c r="N14" s="11">
        <v>1.5166667932871412</v>
      </c>
      <c r="O14" s="11">
        <v>2.0424101204791594</v>
      </c>
      <c r="P14" s="11">
        <v>2.1686372274750121</v>
      </c>
      <c r="Q14" s="11">
        <v>1.5217598683643263</v>
      </c>
      <c r="R14" s="11">
        <v>1.6268657870854595</v>
      </c>
      <c r="S14" s="11">
        <v>1.2551355041232679</v>
      </c>
      <c r="T14" s="11">
        <v>1.2609939770576311</v>
      </c>
      <c r="U14" s="11">
        <v>1.7609824948214128</v>
      </c>
      <c r="V14" s="11">
        <v>1.5121959626392163</v>
      </c>
      <c r="W14" s="11">
        <v>1.5843103490025625</v>
      </c>
      <c r="X14" s="11">
        <v>1.4138563961202895</v>
      </c>
      <c r="Y14" s="11">
        <v>1.5536959786514961</v>
      </c>
      <c r="Z14" s="11">
        <v>1.7669758976449725</v>
      </c>
      <c r="AA14" s="11">
        <v>1.5889516987161296</v>
      </c>
      <c r="AB14" s="11">
        <v>1.8313260952683628</v>
      </c>
    </row>
    <row r="15" spans="1:28" x14ac:dyDescent="0.3">
      <c r="A15" s="8" t="s">
        <v>52</v>
      </c>
      <c r="C15" s="10">
        <v>2.3181265224813909</v>
      </c>
      <c r="D15" s="10">
        <v>4.9863659064378396</v>
      </c>
      <c r="E15" s="10">
        <v>8.013764972018171</v>
      </c>
      <c r="F15" s="10">
        <v>11.193985093382867</v>
      </c>
      <c r="G15" s="10">
        <v>13.534248139611051</v>
      </c>
      <c r="H15" s="10">
        <v>15.602162864229378</v>
      </c>
      <c r="I15" s="10">
        <v>17.300517517482337</v>
      </c>
      <c r="J15" s="10">
        <v>18.747760862544602</v>
      </c>
      <c r="K15" s="10">
        <v>21.067048212071008</v>
      </c>
      <c r="L15" s="10">
        <v>23.314204845699241</v>
      </c>
      <c r="M15" s="10">
        <v>25.547584826592551</v>
      </c>
      <c r="N15" s="10">
        <v>27.451723355431486</v>
      </c>
      <c r="O15" s="10">
        <v>30.054810251967922</v>
      </c>
      <c r="P15" s="10">
        <v>32.875227283214087</v>
      </c>
      <c r="Q15" s="10">
        <v>34.897269167007927</v>
      </c>
      <c r="R15" s="10">
        <v>37.091866686798561</v>
      </c>
      <c r="S15" s="10">
        <v>38.8125553788499</v>
      </c>
      <c r="T15" s="10">
        <v>40.562973341576992</v>
      </c>
      <c r="U15" s="10">
        <v>43.038262696322654</v>
      </c>
      <c r="V15" s="10">
        <v>45.201281529845716</v>
      </c>
      <c r="W15" s="10">
        <v>47.501720460007412</v>
      </c>
      <c r="X15" s="10">
        <v>49.587182969118693</v>
      </c>
      <c r="Y15" s="10">
        <v>51.911313015487949</v>
      </c>
      <c r="Z15" s="10">
        <v>54.595549302267635</v>
      </c>
      <c r="AA15" s="10">
        <v>57.051997909045539</v>
      </c>
      <c r="AB15" s="10">
        <v>59.928132129894216</v>
      </c>
    </row>
    <row r="16" spans="1:28" x14ac:dyDescent="0.3">
      <c r="A16" s="8" t="s">
        <v>53</v>
      </c>
      <c r="B16" s="10">
        <v>3.2146411917150455</v>
      </c>
      <c r="C16" s="10">
        <v>3.2590083668191761</v>
      </c>
      <c r="D16" s="10">
        <v>3.3183621934528706</v>
      </c>
      <c r="E16" s="10">
        <v>3.3933413858504595</v>
      </c>
      <c r="F16" s="10">
        <v>3.4737692049297602</v>
      </c>
      <c r="G16" s="10">
        <v>3.5286931117257887</v>
      </c>
      <c r="H16" s="10">
        <v>3.5760738679503485</v>
      </c>
      <c r="I16" s="10">
        <v>3.6115747551517496</v>
      </c>
      <c r="J16" s="10">
        <v>3.6391065279594237</v>
      </c>
      <c r="K16" s="10">
        <v>3.6929835462771865</v>
      </c>
      <c r="L16" s="10">
        <v>3.7442324305873802</v>
      </c>
      <c r="M16" s="10">
        <v>3.7946554328231428</v>
      </c>
      <c r="N16" s="10">
        <v>3.8346543553286772</v>
      </c>
      <c r="O16" s="10">
        <v>3.8957101560526937</v>
      </c>
      <c r="P16" s="10">
        <v>3.9632030835144358</v>
      </c>
      <c r="Q16" s="10">
        <v>4.0069061913522033</v>
      </c>
      <c r="R16" s="10">
        <v>4.0559164117330058</v>
      </c>
      <c r="S16" s="10">
        <v>4.0910754277168495</v>
      </c>
      <c r="T16" s="10">
        <v>4.127469338580271</v>
      </c>
      <c r="U16" s="10">
        <v>4.1853780423659126</v>
      </c>
      <c r="V16" s="10">
        <v>4.2343538894791157</v>
      </c>
      <c r="W16" s="10">
        <v>4.2877730910163701</v>
      </c>
      <c r="X16" s="10">
        <v>4.3353437077092476</v>
      </c>
      <c r="Y16" s="10">
        <v>4.390252224561932</v>
      </c>
      <c r="Z16" s="10">
        <v>4.4560977046204631</v>
      </c>
      <c r="AA16" s="10">
        <v>4.5158605614833212</v>
      </c>
      <c r="AB16" s="10">
        <v>4.5882612587161988</v>
      </c>
    </row>
    <row r="17" spans="1:28" x14ac:dyDescent="0.3">
      <c r="A17" s="8" t="s">
        <v>54</v>
      </c>
      <c r="B17" s="11">
        <v>60.621861720140963</v>
      </c>
      <c r="C17" s="11">
        <v>61.165159446754359</v>
      </c>
      <c r="D17" s="11">
        <v>61.792429368331035</v>
      </c>
      <c r="E17" s="11">
        <v>62.740686325746061</v>
      </c>
      <c r="F17" s="11">
        <v>63.782467470205759</v>
      </c>
      <c r="G17" s="11">
        <v>64.422408874141496</v>
      </c>
      <c r="H17" s="11">
        <v>65.059158173958267</v>
      </c>
      <c r="I17" s="11">
        <v>65.419027808249908</v>
      </c>
      <c r="J17" s="11">
        <v>65.724326775178142</v>
      </c>
      <c r="K17" s="11">
        <v>66.311362264217152</v>
      </c>
      <c r="L17" s="11">
        <v>66.820225448788534</v>
      </c>
      <c r="M17" s="11">
        <v>67.397273908976743</v>
      </c>
      <c r="N17" s="11">
        <v>67.857458149651464</v>
      </c>
      <c r="O17" s="11">
        <v>68.460818934690536</v>
      </c>
      <c r="P17" s="11">
        <v>69.119266900583256</v>
      </c>
      <c r="Q17" s="11">
        <v>69.54353476604183</v>
      </c>
      <c r="R17" s="11">
        <v>70.056818670752463</v>
      </c>
      <c r="S17" s="11">
        <v>70.382641233203572</v>
      </c>
      <c r="T17" s="11">
        <v>70.732843351515015</v>
      </c>
      <c r="U17" s="11">
        <v>71.239128265527938</v>
      </c>
      <c r="V17" s="11">
        <v>71.61196063802123</v>
      </c>
      <c r="W17" s="11">
        <v>71.991736975458224</v>
      </c>
      <c r="X17" s="11">
        <v>72.301918902798263</v>
      </c>
      <c r="Y17" s="11">
        <v>72.642806630571229</v>
      </c>
      <c r="Z17" s="11">
        <v>73.019506790274406</v>
      </c>
      <c r="AA17" s="11">
        <v>73.34402148569994</v>
      </c>
      <c r="AB17" s="11">
        <v>73.722166787266133</v>
      </c>
    </row>
    <row r="18" spans="1:28" x14ac:dyDescent="0.3">
      <c r="A18" s="8" t="s">
        <v>55</v>
      </c>
      <c r="B18" s="11">
        <v>40.420374994738786</v>
      </c>
      <c r="C18" s="11">
        <v>41.435489467033271</v>
      </c>
      <c r="D18" s="11">
        <v>42.925688765518828</v>
      </c>
      <c r="E18" s="11">
        <v>44.442896937738361</v>
      </c>
      <c r="F18" s="11">
        <v>45.8682295161003</v>
      </c>
      <c r="G18" s="11">
        <v>46.769190845303271</v>
      </c>
      <c r="H18" s="11">
        <v>47.477843514232532</v>
      </c>
      <c r="I18" s="11">
        <v>47.833428752150155</v>
      </c>
      <c r="J18" s="11">
        <v>47.963439658807225</v>
      </c>
      <c r="K18" s="11">
        <v>48.583210443493044</v>
      </c>
      <c r="L18" s="11">
        <v>49.177711912686902</v>
      </c>
      <c r="M18" s="11">
        <v>49.659787770117312</v>
      </c>
      <c r="N18" s="11">
        <v>49.865986660564225</v>
      </c>
      <c r="O18" s="11">
        <v>50.601556287620944</v>
      </c>
      <c r="P18" s="11">
        <v>51.454110505080024</v>
      </c>
      <c r="Q18" s="11">
        <v>51.781444046954206</v>
      </c>
      <c r="R18" s="11">
        <v>52.146671791274272</v>
      </c>
      <c r="S18" s="11">
        <v>52.270072479648022</v>
      </c>
      <c r="T18" s="11">
        <v>52.53725462993647</v>
      </c>
      <c r="U18" s="11">
        <v>53.019804190215154</v>
      </c>
      <c r="V18" s="11">
        <v>53.410134732973958</v>
      </c>
      <c r="W18" s="11">
        <v>53.980668557139083</v>
      </c>
      <c r="X18" s="11">
        <v>54.457379651572566</v>
      </c>
      <c r="Y18" s="11">
        <v>54.99513621536066</v>
      </c>
      <c r="Z18" s="11">
        <v>55.725012996859377</v>
      </c>
      <c r="AA18" s="11">
        <v>56.352251295905631</v>
      </c>
      <c r="AB18" s="11">
        <v>57.212261640234722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8"/>
  <sheetViews>
    <sheetView workbookViewId="0">
      <pane xSplit="1" ySplit="3" topLeftCell="B4" activePane="bottomRight" state="frozen"/>
      <selection activeCell="G25" sqref="G25"/>
      <selection pane="topRight" activeCell="G25" sqref="G25"/>
      <selection pane="bottomLeft" activeCell="G25" sqref="G25"/>
      <selection pane="bottomRight" activeCell="G25" sqref="G25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58</v>
      </c>
    </row>
    <row r="2" spans="1:28" ht="18" customHeight="1" x14ac:dyDescent="0.35">
      <c r="A2" s="6"/>
    </row>
    <row r="3" spans="1:28" ht="18" x14ac:dyDescent="0.35">
      <c r="A3" s="13" t="s">
        <v>11</v>
      </c>
    </row>
    <row r="5" spans="1:28" x14ac:dyDescent="0.3"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21</v>
      </c>
      <c r="H5" s="7" t="s">
        <v>22</v>
      </c>
      <c r="I5" s="7" t="s">
        <v>23</v>
      </c>
      <c r="J5" s="7" t="s">
        <v>24</v>
      </c>
      <c r="K5" s="7" t="s">
        <v>25</v>
      </c>
      <c r="L5" s="7" t="s">
        <v>26</v>
      </c>
      <c r="M5" s="7" t="s">
        <v>27</v>
      </c>
      <c r="N5" s="7" t="s">
        <v>28</v>
      </c>
      <c r="O5" s="7" t="s">
        <v>29</v>
      </c>
      <c r="P5" s="7" t="s">
        <v>30</v>
      </c>
      <c r="Q5" s="7" t="s">
        <v>31</v>
      </c>
      <c r="R5" s="7" t="s">
        <v>32</v>
      </c>
      <c r="S5" s="7" t="s">
        <v>33</v>
      </c>
      <c r="T5" s="7" t="s">
        <v>34</v>
      </c>
      <c r="U5" s="7" t="s">
        <v>35</v>
      </c>
      <c r="V5" s="7" t="s">
        <v>36</v>
      </c>
      <c r="W5" s="7" t="s">
        <v>37</v>
      </c>
      <c r="X5" s="7" t="s">
        <v>38</v>
      </c>
      <c r="Y5" s="7" t="s">
        <v>39</v>
      </c>
      <c r="Z5" s="7" t="s">
        <v>40</v>
      </c>
      <c r="AA5" s="7" t="s">
        <v>41</v>
      </c>
      <c r="AB5" s="7" t="s">
        <v>42</v>
      </c>
    </row>
    <row r="6" spans="1:28" x14ac:dyDescent="0.3">
      <c r="A6" s="8" t="s">
        <v>48</v>
      </c>
      <c r="B6" s="12">
        <v>412.68099999999998</v>
      </c>
      <c r="C6" s="12">
        <v>410.916</v>
      </c>
      <c r="D6" s="12">
        <v>406.45699999999999</v>
      </c>
      <c r="E6" s="12">
        <v>403.21000000000004</v>
      </c>
      <c r="F6" s="12">
        <v>400.66299999999995</v>
      </c>
      <c r="G6" s="12">
        <v>397.875</v>
      </c>
      <c r="H6" s="12">
        <v>393.35399999999998</v>
      </c>
      <c r="I6" s="12">
        <v>390.35699999999997</v>
      </c>
      <c r="J6" s="12">
        <v>388.94799999999998</v>
      </c>
      <c r="K6" s="12">
        <v>385.75199999999995</v>
      </c>
      <c r="L6" s="12">
        <v>384.03399999999999</v>
      </c>
      <c r="M6" s="12">
        <v>382.52600000000001</v>
      </c>
      <c r="N6" s="12">
        <v>381.20300000000003</v>
      </c>
      <c r="O6" s="12">
        <v>379.58799999999997</v>
      </c>
      <c r="P6" s="12">
        <v>379.14199999999994</v>
      </c>
      <c r="Q6" s="12">
        <v>379.733</v>
      </c>
      <c r="R6" s="12">
        <v>380.44799999999998</v>
      </c>
      <c r="S6" s="12">
        <v>382.43099999999998</v>
      </c>
      <c r="T6" s="12">
        <v>383.40100000000001</v>
      </c>
      <c r="U6" s="12">
        <v>386.63099999999997</v>
      </c>
      <c r="V6" s="12">
        <v>389.36</v>
      </c>
      <c r="W6" s="12">
        <v>392.291</v>
      </c>
      <c r="X6" s="12">
        <v>394.654</v>
      </c>
      <c r="Y6" s="12">
        <v>396.65899999999999</v>
      </c>
      <c r="Z6" s="12">
        <v>398.26699999999994</v>
      </c>
      <c r="AA6" s="12">
        <v>399.31899999999996</v>
      </c>
      <c r="AB6" s="12">
        <v>400.19399999999996</v>
      </c>
    </row>
    <row r="7" spans="1:28" x14ac:dyDescent="0.3">
      <c r="A7" s="9" t="s">
        <v>49</v>
      </c>
      <c r="B7" s="12">
        <v>125.90965080000001</v>
      </c>
      <c r="C7" s="12">
        <v>126.74684640000001</v>
      </c>
      <c r="D7" s="12">
        <v>127.904472</v>
      </c>
      <c r="E7" s="12">
        <v>128.27517119999999</v>
      </c>
      <c r="F7" s="12">
        <v>128.16407040000001</v>
      </c>
      <c r="G7" s="12">
        <v>128.31486839999999</v>
      </c>
      <c r="H7" s="12">
        <v>128.61090480000001</v>
      </c>
      <c r="I7" s="12">
        <v>128.42338319999999</v>
      </c>
      <c r="J7" s="12">
        <v>128.06893680000002</v>
      </c>
      <c r="K7" s="12">
        <v>127.81773120000001</v>
      </c>
      <c r="L7" s="12">
        <v>127.3714248</v>
      </c>
      <c r="M7" s="12">
        <v>127.05925680000001</v>
      </c>
      <c r="N7" s="12">
        <v>126.74898720000002</v>
      </c>
      <c r="O7" s="12">
        <v>126.6219</v>
      </c>
      <c r="P7" s="12">
        <v>126.23480760000001</v>
      </c>
      <c r="Q7" s="12">
        <v>125.83715280000001</v>
      </c>
      <c r="R7" s="12">
        <v>125.34763799999999</v>
      </c>
      <c r="S7" s="12">
        <v>124.6914696</v>
      </c>
      <c r="T7" s="12">
        <v>124.4317404</v>
      </c>
      <c r="U7" s="12">
        <v>123.808092</v>
      </c>
      <c r="V7" s="12">
        <v>123.2072004</v>
      </c>
      <c r="W7" s="12">
        <v>122.5403244</v>
      </c>
      <c r="X7" s="12">
        <v>121.90040879999999</v>
      </c>
      <c r="Y7" s="12">
        <v>121.2308208</v>
      </c>
      <c r="Z7" s="12">
        <v>120.68655720000001</v>
      </c>
      <c r="AA7" s="12">
        <v>120.13172159999999</v>
      </c>
      <c r="AB7" s="12">
        <v>119.4156516</v>
      </c>
    </row>
    <row r="8" spans="1:28" x14ac:dyDescent="0.3">
      <c r="A8" s="9" t="s">
        <v>50</v>
      </c>
      <c r="B8" s="12">
        <v>294.42933040000003</v>
      </c>
      <c r="C8" s="12">
        <v>294.20452160000002</v>
      </c>
      <c r="D8" s="12">
        <v>293.26236879999999</v>
      </c>
      <c r="E8" s="12">
        <v>292.69957999999997</v>
      </c>
      <c r="F8" s="12">
        <v>292.2500976</v>
      </c>
      <c r="G8" s="12">
        <v>290.37385999999998</v>
      </c>
      <c r="H8" s="12">
        <v>289.81896879999999</v>
      </c>
      <c r="I8" s="12">
        <v>289.10407520000001</v>
      </c>
      <c r="J8" s="12">
        <v>289.19714800000003</v>
      </c>
      <c r="K8" s="12">
        <v>289.26550560000004</v>
      </c>
      <c r="L8" s="12">
        <v>289.89230560000004</v>
      </c>
      <c r="M8" s="12">
        <v>290.30462320000004</v>
      </c>
      <c r="N8" s="12">
        <v>291.86736880000001</v>
      </c>
      <c r="O8" s="12">
        <v>294.12581840000001</v>
      </c>
      <c r="P8" s="12">
        <v>296.61968720000004</v>
      </c>
      <c r="Q8" s="12">
        <v>298.279944</v>
      </c>
      <c r="R8" s="12">
        <v>300.70494399999995</v>
      </c>
      <c r="S8" s="12">
        <v>303.23320799999999</v>
      </c>
      <c r="T8" s="12">
        <v>305.3952256</v>
      </c>
      <c r="U8" s="12">
        <v>307.16628160000005</v>
      </c>
      <c r="V8" s="12">
        <v>308.48215920000001</v>
      </c>
      <c r="W8" s="12">
        <v>309.66994399999999</v>
      </c>
      <c r="X8" s="12">
        <v>310.98565120000001</v>
      </c>
      <c r="Y8" s="12">
        <v>311.74308639999998</v>
      </c>
      <c r="Z8" s="12">
        <v>311.67921039999999</v>
      </c>
      <c r="AA8" s="12">
        <v>311.62032720000002</v>
      </c>
      <c r="AB8" s="12">
        <v>311.1651488</v>
      </c>
    </row>
    <row r="9" spans="1:28" x14ac:dyDescent="0.3">
      <c r="A9" s="8" t="s">
        <v>43</v>
      </c>
      <c r="B9" s="12">
        <v>321.21289200000001</v>
      </c>
      <c r="C9" s="12">
        <v>326.66333700000001</v>
      </c>
      <c r="D9" s="12">
        <v>333.62313599999999</v>
      </c>
      <c r="E9" s="12">
        <v>336.05487299999999</v>
      </c>
      <c r="F9" s="12">
        <v>342.17614200000003</v>
      </c>
      <c r="G9" s="12">
        <v>349.33159799999999</v>
      </c>
      <c r="H9" s="12">
        <v>355.900083</v>
      </c>
      <c r="I9" s="12">
        <v>363.86611799999997</v>
      </c>
      <c r="J9" s="12">
        <v>369.20475900000002</v>
      </c>
      <c r="K9" s="12">
        <v>372.83838900000001</v>
      </c>
      <c r="L9" s="12">
        <v>375.52168499999999</v>
      </c>
      <c r="M9" s="12">
        <v>376.77948000000004</v>
      </c>
      <c r="N9" s="12">
        <v>375.32602800000001</v>
      </c>
      <c r="O9" s="12">
        <v>373.34150699999998</v>
      </c>
      <c r="P9" s="12">
        <v>370.49050500000004</v>
      </c>
      <c r="Q9" s="12">
        <v>366.04629599999998</v>
      </c>
      <c r="R9" s="12">
        <v>362.10520500000001</v>
      </c>
      <c r="S9" s="12">
        <v>357.912555</v>
      </c>
      <c r="T9" s="12">
        <v>354.97770000000003</v>
      </c>
      <c r="U9" s="12">
        <v>352.49006099999997</v>
      </c>
      <c r="V9" s="12">
        <v>351.84718800000002</v>
      </c>
      <c r="W9" s="12">
        <v>351.20431500000001</v>
      </c>
      <c r="X9" s="12">
        <v>352.573914</v>
      </c>
      <c r="Y9" s="12">
        <v>356.45910300000003</v>
      </c>
      <c r="Z9" s="12">
        <v>361.18282199999999</v>
      </c>
      <c r="AA9" s="12">
        <v>365.375472</v>
      </c>
      <c r="AB9" s="12">
        <v>371.18928</v>
      </c>
    </row>
    <row r="10" spans="1:28" x14ac:dyDescent="0.3">
      <c r="A10" s="8" t="s">
        <v>44</v>
      </c>
      <c r="B10" s="12">
        <v>629.91150000000005</v>
      </c>
      <c r="C10" s="12">
        <v>638.87054999999998</v>
      </c>
      <c r="D10" s="12">
        <v>644.21820000000002</v>
      </c>
      <c r="E10" s="12">
        <v>650.26035000000002</v>
      </c>
      <c r="F10" s="12">
        <v>650.19090000000006</v>
      </c>
      <c r="G10" s="12">
        <v>663.73365000000001</v>
      </c>
      <c r="H10" s="12">
        <v>673.38720000000001</v>
      </c>
      <c r="I10" s="12">
        <v>680.47109999999998</v>
      </c>
      <c r="J10" s="12">
        <v>690.95805000000007</v>
      </c>
      <c r="K10" s="12">
        <v>705.33420000000001</v>
      </c>
      <c r="L10" s="12">
        <v>718.18245000000013</v>
      </c>
      <c r="M10" s="12">
        <v>732.41970000000003</v>
      </c>
      <c r="N10" s="12">
        <v>749.9905500000001</v>
      </c>
      <c r="O10" s="12">
        <v>758.46344999999997</v>
      </c>
      <c r="P10" s="12">
        <v>774.2980500000001</v>
      </c>
      <c r="Q10" s="12">
        <v>792.28559999999993</v>
      </c>
      <c r="R10" s="12">
        <v>808.88415000000009</v>
      </c>
      <c r="S10" s="12">
        <v>828.05235000000005</v>
      </c>
      <c r="T10" s="12">
        <v>841.87290000000007</v>
      </c>
      <c r="U10" s="12">
        <v>852.01260000000013</v>
      </c>
      <c r="V10" s="12">
        <v>859.65210000000002</v>
      </c>
      <c r="W10" s="12">
        <v>863.88855000000012</v>
      </c>
      <c r="X10" s="12">
        <v>862.22175000000004</v>
      </c>
      <c r="Y10" s="12">
        <v>859.09650000000011</v>
      </c>
      <c r="Z10" s="12">
        <v>854.16555000000005</v>
      </c>
      <c r="AA10" s="12">
        <v>845.62320000000011</v>
      </c>
      <c r="AB10" s="12">
        <v>838.60874999999999</v>
      </c>
    </row>
    <row r="11" spans="1:28" x14ac:dyDescent="0.3">
      <c r="A11" s="8" t="s">
        <v>45</v>
      </c>
      <c r="B11" s="12">
        <v>892.49599999999987</v>
      </c>
      <c r="C11" s="12">
        <v>957.35199999999998</v>
      </c>
      <c r="D11" s="12">
        <v>1021.482</v>
      </c>
      <c r="E11" s="12">
        <v>1107.876</v>
      </c>
      <c r="F11" s="12">
        <v>1191.6079999999999</v>
      </c>
      <c r="G11" s="12">
        <v>1240.9759999999999</v>
      </c>
      <c r="H11" s="12">
        <v>1295.6680000000001</v>
      </c>
      <c r="I11" s="12">
        <v>1340.9219999999998</v>
      </c>
      <c r="J11" s="12">
        <v>1388.596</v>
      </c>
      <c r="K11" s="12">
        <v>1423.2019999999998</v>
      </c>
      <c r="L11" s="12">
        <v>1461.9219999999998</v>
      </c>
      <c r="M11" s="12">
        <v>1491.4460000000001</v>
      </c>
      <c r="N11" s="12">
        <v>1511.7739999999999</v>
      </c>
      <c r="O11" s="12">
        <v>1544.444</v>
      </c>
      <c r="P11" s="12">
        <v>1559.69</v>
      </c>
      <c r="Q11" s="12">
        <v>1604.46</v>
      </c>
      <c r="R11" s="12">
        <v>1639.55</v>
      </c>
      <c r="S11" s="12">
        <v>1664.7179999999998</v>
      </c>
      <c r="T11" s="12">
        <v>1697.63</v>
      </c>
      <c r="U11" s="12">
        <v>1742.6419999999998</v>
      </c>
      <c r="V11" s="12">
        <v>1784.9919999999997</v>
      </c>
      <c r="W11" s="12">
        <v>1832.1819999999998</v>
      </c>
      <c r="X11" s="12">
        <v>1885.4219999999998</v>
      </c>
      <c r="Y11" s="12">
        <v>1920.27</v>
      </c>
      <c r="Z11" s="12">
        <v>1971.5739999999998</v>
      </c>
      <c r="AA11" s="12">
        <v>2032.316</v>
      </c>
      <c r="AB11" s="12">
        <v>2086.04</v>
      </c>
    </row>
    <row r="12" spans="1:28" x14ac:dyDescent="0.3">
      <c r="A12" s="8" t="s">
        <v>46</v>
      </c>
      <c r="B12" s="12">
        <v>302.15338580000002</v>
      </c>
      <c r="C12" s="12">
        <v>300.0134893</v>
      </c>
      <c r="D12" s="12">
        <v>300.0134893</v>
      </c>
      <c r="E12" s="12">
        <v>308.14509600000002</v>
      </c>
      <c r="F12" s="12">
        <v>322.26841289999999</v>
      </c>
      <c r="G12" s="12">
        <v>334.67981259999999</v>
      </c>
      <c r="H12" s="12">
        <v>341.09950210000005</v>
      </c>
      <c r="I12" s="12">
        <v>359.9305913</v>
      </c>
      <c r="J12" s="12">
        <v>360.35857060000001</v>
      </c>
      <c r="K12" s="12">
        <v>383.4694528</v>
      </c>
      <c r="L12" s="12">
        <v>408.29225220000001</v>
      </c>
      <c r="M12" s="12">
        <v>455.36997520000006</v>
      </c>
      <c r="N12" s="12">
        <v>498.59588450000001</v>
      </c>
      <c r="O12" s="12">
        <v>559.36894510000002</v>
      </c>
      <c r="P12" s="12">
        <v>614.57827480000003</v>
      </c>
      <c r="Q12" s="12">
        <v>638.97309489999998</v>
      </c>
      <c r="R12" s="12">
        <v>666.36377010000001</v>
      </c>
      <c r="S12" s="12">
        <v>688.19071440000005</v>
      </c>
      <c r="T12" s="12">
        <v>705.73786569999993</v>
      </c>
      <c r="U12" s="12">
        <v>723.7129963000001</v>
      </c>
      <c r="V12" s="12">
        <v>745.96791989999997</v>
      </c>
      <c r="W12" s="12">
        <v>775.07051230000002</v>
      </c>
      <c r="X12" s="12">
        <v>799.03735310000002</v>
      </c>
      <c r="Y12" s="12">
        <v>840.97932450000008</v>
      </c>
      <c r="Z12" s="12">
        <v>869.2259583</v>
      </c>
      <c r="AA12" s="12">
        <v>905.60419880000006</v>
      </c>
      <c r="AB12" s="12">
        <v>935.99072910000007</v>
      </c>
    </row>
    <row r="13" spans="1:28" x14ac:dyDescent="0.3">
      <c r="A13" s="8" t="s">
        <v>47</v>
      </c>
      <c r="B13" s="12">
        <v>2978.7937590000001</v>
      </c>
      <c r="C13" s="12">
        <v>3054.7667443</v>
      </c>
      <c r="D13" s="12">
        <v>3126.9606661000003</v>
      </c>
      <c r="E13" s="12">
        <v>3226.5210702000004</v>
      </c>
      <c r="F13" s="12">
        <v>3327.3206228999998</v>
      </c>
      <c r="G13" s="12">
        <v>3405.2847889999998</v>
      </c>
      <c r="H13" s="12">
        <v>3477.8386587</v>
      </c>
      <c r="I13" s="12">
        <v>3553.0742676999998</v>
      </c>
      <c r="J13" s="12">
        <v>3615.3314643999997</v>
      </c>
      <c r="K13" s="12">
        <v>3687.6792785999996</v>
      </c>
      <c r="L13" s="12">
        <v>3765.2161176</v>
      </c>
      <c r="M13" s="12">
        <v>3855.9050352000004</v>
      </c>
      <c r="N13" s="12">
        <v>3935.5058185000003</v>
      </c>
      <c r="O13" s="12">
        <v>4035.9536204999995</v>
      </c>
      <c r="P13" s="12">
        <v>4121.0533246000005</v>
      </c>
      <c r="Q13" s="12">
        <v>4205.6150877</v>
      </c>
      <c r="R13" s="12">
        <v>4283.4037071000002</v>
      </c>
      <c r="S13" s="12">
        <v>4349.2292969999999</v>
      </c>
      <c r="T13" s="12">
        <v>4413.4464317000002</v>
      </c>
      <c r="U13" s="12">
        <v>4488.4630308999995</v>
      </c>
      <c r="V13" s="12">
        <v>4563.5085675</v>
      </c>
      <c r="W13" s="12">
        <v>4646.8466456999995</v>
      </c>
      <c r="X13" s="12">
        <v>4726.7950770999996</v>
      </c>
      <c r="Y13" s="12">
        <v>4806.4378347000002</v>
      </c>
      <c r="Z13" s="12">
        <v>4886.7810979000005</v>
      </c>
      <c r="AA13" s="12">
        <v>4979.9899195999997</v>
      </c>
      <c r="AB13" s="12">
        <v>5062.6035594999994</v>
      </c>
    </row>
    <row r="14" spans="1:28" x14ac:dyDescent="0.3">
      <c r="A14" s="8" t="s">
        <v>51</v>
      </c>
      <c r="B14" s="11"/>
      <c r="C14" s="11">
        <v>2.5504614097722733</v>
      </c>
      <c r="D14" s="11">
        <v>2.363320274279844</v>
      </c>
      <c r="E14" s="11">
        <v>3.1839352883249923</v>
      </c>
      <c r="F14" s="11">
        <v>3.1240940476409524</v>
      </c>
      <c r="G14" s="11">
        <v>2.3431515906047151</v>
      </c>
      <c r="H14" s="11">
        <v>2.1306256068323273</v>
      </c>
      <c r="I14" s="11">
        <v>2.1632863506130144</v>
      </c>
      <c r="J14" s="11">
        <v>1.7522064558560619</v>
      </c>
      <c r="K14" s="11">
        <v>2.0011391738878013</v>
      </c>
      <c r="L14" s="11">
        <v>2.1025917153358473</v>
      </c>
      <c r="M14" s="11">
        <v>2.4085979334914454</v>
      </c>
      <c r="N14" s="11">
        <v>2.0643865077935222</v>
      </c>
      <c r="O14" s="11">
        <v>2.5523479479515658</v>
      </c>
      <c r="P14" s="11">
        <v>2.1085401890584232</v>
      </c>
      <c r="Q14" s="11">
        <v>2.0519453751112846</v>
      </c>
      <c r="R14" s="11">
        <v>1.8496371583672888</v>
      </c>
      <c r="S14" s="11">
        <v>1.5367589515527038</v>
      </c>
      <c r="T14" s="11">
        <v>1.4765175693150012</v>
      </c>
      <c r="U14" s="11">
        <v>1.6997283270775738</v>
      </c>
      <c r="V14" s="11">
        <v>1.6719651266672655</v>
      </c>
      <c r="W14" s="11">
        <v>1.8261843265400963</v>
      </c>
      <c r="X14" s="11">
        <v>1.7204878382199487</v>
      </c>
      <c r="Y14" s="11">
        <v>1.6849208882747517</v>
      </c>
      <c r="Z14" s="11">
        <v>1.6715760395352142</v>
      </c>
      <c r="AA14" s="11">
        <v>1.9073664204040941</v>
      </c>
      <c r="AB14" s="11">
        <v>1.6589117896575056</v>
      </c>
    </row>
    <row r="15" spans="1:28" x14ac:dyDescent="0.3">
      <c r="A15" s="8" t="s">
        <v>52</v>
      </c>
      <c r="C15" s="10">
        <v>2.5504614097722733</v>
      </c>
      <c r="D15" s="10">
        <v>4.9740572556369491</v>
      </c>
      <c r="E15" s="10">
        <v>8.3163633081856556</v>
      </c>
      <c r="F15" s="10">
        <v>11.700268366917831</v>
      </c>
      <c r="G15" s="10">
        <v>14.317574981867002</v>
      </c>
      <c r="H15" s="10">
        <v>16.753254507540408</v>
      </c>
      <c r="I15" s="10">
        <v>19.278961726198503</v>
      </c>
      <c r="J15" s="10">
        <v>21.368975394043034</v>
      </c>
      <c r="K15" s="10">
        <v>23.797737505599478</v>
      </c>
      <c r="L15" s="10">
        <v>26.400698478165431</v>
      </c>
      <c r="M15" s="10">
        <v>29.445183089629275</v>
      </c>
      <c r="N15" s="10">
        <v>32.117431984320206</v>
      </c>
      <c r="O15" s="10">
        <v>35.48952854845831</v>
      </c>
      <c r="P15" s="10">
        <v>38.346379709868337</v>
      </c>
      <c r="Q15" s="10">
        <v>41.185171849958877</v>
      </c>
      <c r="R15" s="10">
        <v>43.796585250600423</v>
      </c>
      <c r="S15" s="10">
        <v>46.006392146466141</v>
      </c>
      <c r="T15" s="10">
        <v>48.162202178831677</v>
      </c>
      <c r="U15" s="10">
        <v>50.680557099287221</v>
      </c>
      <c r="V15" s="10">
        <v>53.199883466655265</v>
      </c>
      <c r="W15" s="10">
        <v>55.997595726801009</v>
      </c>
      <c r="X15" s="10">
        <v>58.681515389196143</v>
      </c>
      <c r="Y15" s="10">
        <v>61.355173387819633</v>
      </c>
      <c r="Z15" s="10">
        <v>64.052347804720924</v>
      </c>
      <c r="AA15" s="10">
        <v>67.181427198632704</v>
      </c>
      <c r="AB15" s="10">
        <v>69.954819604548504</v>
      </c>
    </row>
    <row r="16" spans="1:28" x14ac:dyDescent="0.3">
      <c r="A16" s="8" t="s">
        <v>53</v>
      </c>
      <c r="B16" s="10">
        <v>3.3091457824633124</v>
      </c>
      <c r="C16" s="10">
        <v>3.3710374807433405</v>
      </c>
      <c r="D16" s="10">
        <v>3.4309421396752255</v>
      </c>
      <c r="E16" s="10">
        <v>3.5230182894392041</v>
      </c>
      <c r="F16" s="10">
        <v>3.6143742237502443</v>
      </c>
      <c r="G16" s="10">
        <v>3.6788038556689893</v>
      </c>
      <c r="H16" s="10">
        <v>3.7355144451247018</v>
      </c>
      <c r="I16" s="10">
        <v>3.7947221758586802</v>
      </c>
      <c r="J16" s="10">
        <v>3.8398065556428826</v>
      </c>
      <c r="K16" s="10">
        <v>3.8953809931550252</v>
      </c>
      <c r="L16" s="10">
        <v>3.9561809731751651</v>
      </c>
      <c r="M16" s="10">
        <v>4.0303801937891315</v>
      </c>
      <c r="N16" s="10">
        <v>4.0925364417707435</v>
      </c>
      <c r="O16" s="10">
        <v>4.1764925963677753</v>
      </c>
      <c r="P16" s="10">
        <v>4.2444391713099821</v>
      </c>
      <c r="Q16" s="10">
        <v>4.3119477184366479</v>
      </c>
      <c r="R16" s="10">
        <v>4.3725602097773608</v>
      </c>
      <c r="S16" s="10">
        <v>4.4210717123252854</v>
      </c>
      <c r="T16" s="10">
        <v>4.4681364214991497</v>
      </c>
      <c r="U16" s="10">
        <v>4.5263942144168121</v>
      </c>
      <c r="V16" s="10">
        <v>4.5847819557747949</v>
      </c>
      <c r="W16" s="10">
        <v>4.6517775298816746</v>
      </c>
      <c r="X16" s="10">
        <v>4.7156190599279704</v>
      </c>
      <c r="Y16" s="10">
        <v>4.7796716733293563</v>
      </c>
      <c r="Z16" s="10">
        <v>4.8447768823301978</v>
      </c>
      <c r="AA16" s="10">
        <v>4.9232251338072022</v>
      </c>
      <c r="AB16" s="10">
        <v>4.9917703383981298</v>
      </c>
    </row>
    <row r="17" spans="1:28" x14ac:dyDescent="0.3">
      <c r="A17" s="8" t="s">
        <v>54</v>
      </c>
      <c r="B17" s="11">
        <v>61.251668743005439</v>
      </c>
      <c r="C17" s="11">
        <v>62.074658984626417</v>
      </c>
      <c r="D17" s="11">
        <v>62.863396735708619</v>
      </c>
      <c r="E17" s="11">
        <v>64.040537812818897</v>
      </c>
      <c r="F17" s="11">
        <v>65.039338199210263</v>
      </c>
      <c r="G17" s="11">
        <v>65.762178535957972</v>
      </c>
      <c r="H17" s="11">
        <v>66.425010726734669</v>
      </c>
      <c r="I17" s="11">
        <v>67.02150059029006</v>
      </c>
      <c r="J17" s="11">
        <v>67.487936987955479</v>
      </c>
      <c r="K17" s="11">
        <v>68.118875396172299</v>
      </c>
      <c r="L17" s="11">
        <v>68.744970311289308</v>
      </c>
      <c r="M17" s="11">
        <v>69.483964224783662</v>
      </c>
      <c r="N17" s="11">
        <v>70.139914964021031</v>
      </c>
      <c r="O17" s="11">
        <v>70.919457066144446</v>
      </c>
      <c r="P17" s="11">
        <v>71.548851532664784</v>
      </c>
      <c r="Q17" s="11">
        <v>72.182513891450725</v>
      </c>
      <c r="R17" s="11">
        <v>72.717822859821368</v>
      </c>
      <c r="S17" s="11">
        <v>73.138499885351067</v>
      </c>
      <c r="T17" s="11">
        <v>73.530761411099249</v>
      </c>
      <c r="U17" s="11">
        <v>73.931044401063517</v>
      </c>
      <c r="V17" s="11">
        <v>74.298359907702746</v>
      </c>
      <c r="W17" s="11">
        <v>74.698851220150573</v>
      </c>
      <c r="X17" s="11">
        <v>75.033527903138378</v>
      </c>
      <c r="Y17" s="11">
        <v>75.322847168915231</v>
      </c>
      <c r="Z17" s="11">
        <v>75.611438987677175</v>
      </c>
      <c r="AA17" s="11">
        <v>75.974920830841768</v>
      </c>
      <c r="AB17" s="11">
        <v>76.257985317761879</v>
      </c>
    </row>
    <row r="18" spans="1:28" x14ac:dyDescent="0.3">
      <c r="A18" s="8" t="s">
        <v>55</v>
      </c>
      <c r="B18" s="11">
        <v>40.105139276277093</v>
      </c>
      <c r="C18" s="11">
        <v>41.160769202629425</v>
      </c>
      <c r="D18" s="11">
        <v>42.261340336851504</v>
      </c>
      <c r="E18" s="11">
        <v>43.886931626707955</v>
      </c>
      <c r="F18" s="11">
        <v>45.498362931449257</v>
      </c>
      <c r="G18" s="11">
        <v>46.270896862717585</v>
      </c>
      <c r="H18" s="11">
        <v>47.062778430090155</v>
      </c>
      <c r="I18" s="11">
        <v>47.869885714519761</v>
      </c>
      <c r="J18" s="11">
        <v>48.376050379387728</v>
      </c>
      <c r="K18" s="11">
        <v>48.992098181756447</v>
      </c>
      <c r="L18" s="11">
        <v>49.67083412444596</v>
      </c>
      <c r="M18" s="11">
        <v>50.489209600023813</v>
      </c>
      <c r="N18" s="11">
        <v>51.082884315649245</v>
      </c>
      <c r="O18" s="11">
        <v>52.126786948541948</v>
      </c>
      <c r="P18" s="11">
        <v>52.760013121427882</v>
      </c>
      <c r="Q18" s="11">
        <v>53.343757051406875</v>
      </c>
      <c r="R18" s="11">
        <v>53.83367825633173</v>
      </c>
      <c r="S18" s="11">
        <v>54.099440469211018</v>
      </c>
      <c r="T18" s="11">
        <v>54.455580301996662</v>
      </c>
      <c r="U18" s="11">
        <v>54.948764851594674</v>
      </c>
      <c r="V18" s="11">
        <v>55.460834190709548</v>
      </c>
      <c r="W18" s="11">
        <v>56.107995617041588</v>
      </c>
      <c r="X18" s="11">
        <v>56.79237854218507</v>
      </c>
      <c r="Y18" s="11">
        <v>57.44897613291085</v>
      </c>
      <c r="Z18" s="11">
        <v>58.132334994927007</v>
      </c>
      <c r="AA18" s="11">
        <v>58.994500917302616</v>
      </c>
      <c r="AB18" s="11">
        <v>59.693213058904149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18"/>
  <sheetViews>
    <sheetView workbookViewId="0">
      <pane xSplit="1" ySplit="3" topLeftCell="B4" activePane="bottomRight" state="frozen"/>
      <selection activeCell="G25" sqref="G25"/>
      <selection pane="topRight" activeCell="G25" sqref="G25"/>
      <selection pane="bottomLeft" activeCell="G25" sqref="G25"/>
      <selection pane="bottomRight" activeCell="G25" sqref="G25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58</v>
      </c>
    </row>
    <row r="2" spans="1:28" ht="18" customHeight="1" x14ac:dyDescent="0.35">
      <c r="A2" s="6"/>
    </row>
    <row r="3" spans="1:28" ht="18" x14ac:dyDescent="0.35">
      <c r="A3" s="13" t="s">
        <v>72</v>
      </c>
    </row>
    <row r="5" spans="1:28" x14ac:dyDescent="0.3"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21</v>
      </c>
      <c r="H5" s="7" t="s">
        <v>22</v>
      </c>
      <c r="I5" s="7" t="s">
        <v>23</v>
      </c>
      <c r="J5" s="7" t="s">
        <v>24</v>
      </c>
      <c r="K5" s="7" t="s">
        <v>25</v>
      </c>
      <c r="L5" s="7" t="s">
        <v>26</v>
      </c>
      <c r="M5" s="7" t="s">
        <v>27</v>
      </c>
      <c r="N5" s="7" t="s">
        <v>28</v>
      </c>
      <c r="O5" s="7" t="s">
        <v>29</v>
      </c>
      <c r="P5" s="7" t="s">
        <v>30</v>
      </c>
      <c r="Q5" s="7" t="s">
        <v>31</v>
      </c>
      <c r="R5" s="7" t="s">
        <v>32</v>
      </c>
      <c r="S5" s="7" t="s">
        <v>33</v>
      </c>
      <c r="T5" s="7" t="s">
        <v>34</v>
      </c>
      <c r="U5" s="7" t="s">
        <v>35</v>
      </c>
      <c r="V5" s="7" t="s">
        <v>36</v>
      </c>
      <c r="W5" s="7" t="s">
        <v>37</v>
      </c>
      <c r="X5" s="7" t="s">
        <v>38</v>
      </c>
      <c r="Y5" s="7" t="s">
        <v>39</v>
      </c>
      <c r="Z5" s="7" t="s">
        <v>40</v>
      </c>
      <c r="AA5" s="7" t="s">
        <v>41</v>
      </c>
      <c r="AB5" s="7" t="s">
        <v>42</v>
      </c>
    </row>
    <row r="6" spans="1:28" x14ac:dyDescent="0.3">
      <c r="A6" s="8" t="s">
        <v>48</v>
      </c>
      <c r="B6" s="12">
        <v>237.37099999999998</v>
      </c>
      <c r="C6" s="12">
        <v>235.63300000000001</v>
      </c>
      <c r="D6" s="12">
        <v>235.27199999999999</v>
      </c>
      <c r="E6" s="12">
        <v>232.791</v>
      </c>
      <c r="F6" s="12">
        <v>231.4</v>
      </c>
      <c r="G6" s="12">
        <v>229.77499999999998</v>
      </c>
      <c r="H6" s="12">
        <v>227.60199999999998</v>
      </c>
      <c r="I6" s="12">
        <v>226.71600000000001</v>
      </c>
      <c r="J6" s="12">
        <v>226.18199999999999</v>
      </c>
      <c r="K6" s="12">
        <v>225.83700000000002</v>
      </c>
      <c r="L6" s="12">
        <v>225.11399999999998</v>
      </c>
      <c r="M6" s="12">
        <v>225.227</v>
      </c>
      <c r="N6" s="12">
        <v>224.62199999999999</v>
      </c>
      <c r="O6" s="12">
        <v>225.23099999999999</v>
      </c>
      <c r="P6" s="12">
        <v>225.85</v>
      </c>
      <c r="Q6" s="12">
        <v>227.26299999999998</v>
      </c>
      <c r="R6" s="12">
        <v>228.42599999999999</v>
      </c>
      <c r="S6" s="12">
        <v>229.71299999999999</v>
      </c>
      <c r="T6" s="12">
        <v>230.56699999999998</v>
      </c>
      <c r="U6" s="12">
        <v>232.24299999999999</v>
      </c>
      <c r="V6" s="12">
        <v>234.40099999999998</v>
      </c>
      <c r="W6" s="12">
        <v>236.09299999999999</v>
      </c>
      <c r="X6" s="12">
        <v>237.42699999999996</v>
      </c>
      <c r="Y6" s="12">
        <v>238.43100000000001</v>
      </c>
      <c r="Z6" s="12">
        <v>239.142</v>
      </c>
      <c r="AA6" s="12">
        <v>239.65699999999998</v>
      </c>
      <c r="AB6" s="12">
        <v>239.86799999999999</v>
      </c>
    </row>
    <row r="7" spans="1:28" x14ac:dyDescent="0.3">
      <c r="A7" s="9" t="s">
        <v>49</v>
      </c>
      <c r="B7" s="12">
        <v>71.491846800000005</v>
      </c>
      <c r="C7" s="12">
        <v>73.319472000000005</v>
      </c>
      <c r="D7" s="12">
        <v>74.07889560000001</v>
      </c>
      <c r="E7" s="12">
        <v>74.725998000000004</v>
      </c>
      <c r="F7" s="12">
        <v>74.497021200000006</v>
      </c>
      <c r="G7" s="12">
        <v>74.279154000000005</v>
      </c>
      <c r="H7" s="12">
        <v>74.260591199999993</v>
      </c>
      <c r="I7" s="12">
        <v>73.823365199999998</v>
      </c>
      <c r="J7" s="12">
        <v>73.516074000000003</v>
      </c>
      <c r="K7" s="12">
        <v>73.10066040000001</v>
      </c>
      <c r="L7" s="12">
        <v>72.656659200000007</v>
      </c>
      <c r="M7" s="12">
        <v>72.303844800000007</v>
      </c>
      <c r="N7" s="12">
        <v>72.189896400000009</v>
      </c>
      <c r="O7" s="12">
        <v>71.837895599999996</v>
      </c>
      <c r="P7" s="12">
        <v>71.472886799999998</v>
      </c>
      <c r="Q7" s="12">
        <v>71.117229600000002</v>
      </c>
      <c r="R7" s="12">
        <v>70.773902399999997</v>
      </c>
      <c r="S7" s="12">
        <v>70.440735600000011</v>
      </c>
      <c r="T7" s="12">
        <v>70.271646000000004</v>
      </c>
      <c r="U7" s="12">
        <v>69.998095200000009</v>
      </c>
      <c r="V7" s="12">
        <v>69.600571200000005</v>
      </c>
      <c r="W7" s="12">
        <v>69.230414400000001</v>
      </c>
      <c r="X7" s="12">
        <v>69.002386800000011</v>
      </c>
      <c r="Y7" s="12">
        <v>68.724361200000004</v>
      </c>
      <c r="Z7" s="12">
        <v>68.474516399999999</v>
      </c>
      <c r="AA7" s="12">
        <v>68.198384400000009</v>
      </c>
      <c r="AB7" s="12">
        <v>67.863178800000014</v>
      </c>
    </row>
    <row r="8" spans="1:28" x14ac:dyDescent="0.3">
      <c r="A8" s="9" t="s">
        <v>50</v>
      </c>
      <c r="B8" s="12">
        <v>175.12726960000001</v>
      </c>
      <c r="C8" s="12">
        <v>175.48742239999999</v>
      </c>
      <c r="D8" s="12">
        <v>176.22705280000002</v>
      </c>
      <c r="E8" s="12">
        <v>176.48980799999998</v>
      </c>
      <c r="F8" s="12">
        <v>177.03080800000001</v>
      </c>
      <c r="G8" s="12">
        <v>177.11081999999999</v>
      </c>
      <c r="H8" s="12">
        <v>176.93806240000001</v>
      </c>
      <c r="I8" s="12">
        <v>178.26468560000001</v>
      </c>
      <c r="J8" s="12">
        <v>178.5035992</v>
      </c>
      <c r="K8" s="12">
        <v>178.58668640000002</v>
      </c>
      <c r="L8" s="12">
        <v>179.6914056</v>
      </c>
      <c r="M8" s="12">
        <v>179.95828</v>
      </c>
      <c r="N8" s="12">
        <v>180.61848800000001</v>
      </c>
      <c r="O8" s="12">
        <v>182.16602799999998</v>
      </c>
      <c r="P8" s="12">
        <v>184.12453600000001</v>
      </c>
      <c r="Q8" s="12">
        <v>185.46809039999999</v>
      </c>
      <c r="R8" s="12">
        <v>186.97048960000001</v>
      </c>
      <c r="S8" s="12">
        <v>187.83223279999999</v>
      </c>
      <c r="T8" s="12">
        <v>189.1449216</v>
      </c>
      <c r="U8" s="12">
        <v>190.3338072</v>
      </c>
      <c r="V8" s="12">
        <v>191.0975632</v>
      </c>
      <c r="W8" s="12">
        <v>192.06553199999999</v>
      </c>
      <c r="X8" s="12">
        <v>192.45672080000003</v>
      </c>
      <c r="Y8" s="12">
        <v>192.9366144</v>
      </c>
      <c r="Z8" s="12">
        <v>192.56938080000003</v>
      </c>
      <c r="AA8" s="12">
        <v>192.13705680000001</v>
      </c>
      <c r="AB8" s="12">
        <v>191.89455679999998</v>
      </c>
    </row>
    <row r="9" spans="1:28" x14ac:dyDescent="0.3">
      <c r="A9" s="8" t="s">
        <v>43</v>
      </c>
      <c r="B9" s="12">
        <v>174.13473000000002</v>
      </c>
      <c r="C9" s="12">
        <v>179.58517500000002</v>
      </c>
      <c r="D9" s="12">
        <v>183.86167799999998</v>
      </c>
      <c r="E9" s="12">
        <v>188.69720100000004</v>
      </c>
      <c r="F9" s="12">
        <v>194.035842</v>
      </c>
      <c r="G9" s="12">
        <v>199.73784600000002</v>
      </c>
      <c r="H9" s="12">
        <v>204.04229999999998</v>
      </c>
      <c r="I9" s="12">
        <v>207.703881</v>
      </c>
      <c r="J9" s="12">
        <v>212.34374700000001</v>
      </c>
      <c r="K9" s="12">
        <v>216.84385800000001</v>
      </c>
      <c r="L9" s="12">
        <v>218.91223200000002</v>
      </c>
      <c r="M9" s="12">
        <v>220.28183100000001</v>
      </c>
      <c r="N9" s="12">
        <v>221.26011600000001</v>
      </c>
      <c r="O9" s="12">
        <v>220.67314500000001</v>
      </c>
      <c r="P9" s="12">
        <v>219.21969300000001</v>
      </c>
      <c r="Q9" s="12">
        <v>217.71033900000003</v>
      </c>
      <c r="R9" s="12">
        <v>215.89352399999999</v>
      </c>
      <c r="S9" s="12">
        <v>216.98361299999999</v>
      </c>
      <c r="T9" s="12">
        <v>215.80967100000001</v>
      </c>
      <c r="U9" s="12">
        <v>214.35621900000001</v>
      </c>
      <c r="V9" s="12">
        <v>214.94318999999999</v>
      </c>
      <c r="W9" s="12">
        <v>214.30031700000001</v>
      </c>
      <c r="X9" s="12">
        <v>215.2227</v>
      </c>
      <c r="Y9" s="12">
        <v>217.598535</v>
      </c>
      <c r="Z9" s="12">
        <v>221.623479</v>
      </c>
      <c r="AA9" s="12">
        <v>224.83784400000002</v>
      </c>
      <c r="AB9" s="12">
        <v>228.33171900000002</v>
      </c>
    </row>
    <row r="10" spans="1:28" x14ac:dyDescent="0.3">
      <c r="A10" s="8" t="s">
        <v>44</v>
      </c>
      <c r="B10" s="12">
        <v>368.15445</v>
      </c>
      <c r="C10" s="12">
        <v>368.22390000000001</v>
      </c>
      <c r="D10" s="12">
        <v>367.87664999999998</v>
      </c>
      <c r="E10" s="12">
        <v>363.36239999999998</v>
      </c>
      <c r="F10" s="12">
        <v>362.66790000000003</v>
      </c>
      <c r="G10" s="12">
        <v>362.80680000000001</v>
      </c>
      <c r="H10" s="12">
        <v>370.16849999999999</v>
      </c>
      <c r="I10" s="12">
        <v>370.58520000000004</v>
      </c>
      <c r="J10" s="12">
        <v>377.18295000000001</v>
      </c>
      <c r="K10" s="12">
        <v>383.57235000000003</v>
      </c>
      <c r="L10" s="12">
        <v>392.60084999999998</v>
      </c>
      <c r="M10" s="12">
        <v>405.24075000000005</v>
      </c>
      <c r="N10" s="12">
        <v>415.72770000000003</v>
      </c>
      <c r="O10" s="12">
        <v>427.67310000000003</v>
      </c>
      <c r="P10" s="12">
        <v>440.38245000000001</v>
      </c>
      <c r="Q10" s="12">
        <v>454.13355000000001</v>
      </c>
      <c r="R10" s="12">
        <v>464.82885000000005</v>
      </c>
      <c r="S10" s="12">
        <v>474.13515000000001</v>
      </c>
      <c r="T10" s="12">
        <v>485.31660000000005</v>
      </c>
      <c r="U10" s="12">
        <v>496.1508</v>
      </c>
      <c r="V10" s="12">
        <v>501.91514999999998</v>
      </c>
      <c r="W10" s="12">
        <v>506.08215000000001</v>
      </c>
      <c r="X10" s="12">
        <v>508.72125</v>
      </c>
      <c r="Y10" s="12">
        <v>508.30455000000001</v>
      </c>
      <c r="Z10" s="12">
        <v>505.73490000000004</v>
      </c>
      <c r="AA10" s="12">
        <v>503.44305000000003</v>
      </c>
      <c r="AB10" s="12">
        <v>500.59560000000005</v>
      </c>
    </row>
    <row r="11" spans="1:28" x14ac:dyDescent="0.3">
      <c r="A11" s="8" t="s">
        <v>45</v>
      </c>
      <c r="B11" s="12">
        <v>551.76</v>
      </c>
      <c r="C11" s="12">
        <v>594.83600000000001</v>
      </c>
      <c r="D11" s="12">
        <v>642.75199999999995</v>
      </c>
      <c r="E11" s="12">
        <v>692.36199999999997</v>
      </c>
      <c r="F11" s="12">
        <v>730.35599999999988</v>
      </c>
      <c r="G11" s="12">
        <v>769.31799999999998</v>
      </c>
      <c r="H11" s="12">
        <v>795.21199999999999</v>
      </c>
      <c r="I11" s="12">
        <v>831.02800000000002</v>
      </c>
      <c r="J11" s="12">
        <v>848.69399999999996</v>
      </c>
      <c r="K11" s="12">
        <v>861.52</v>
      </c>
      <c r="L11" s="12">
        <v>870.95800000000008</v>
      </c>
      <c r="M11" s="12">
        <v>874.10399999999993</v>
      </c>
      <c r="N11" s="12">
        <v>880.154</v>
      </c>
      <c r="O11" s="12">
        <v>876.76599999999996</v>
      </c>
      <c r="P11" s="12">
        <v>883.05799999999999</v>
      </c>
      <c r="Q11" s="12">
        <v>890.56</v>
      </c>
      <c r="R11" s="12">
        <v>915.97</v>
      </c>
      <c r="S11" s="12">
        <v>925.16599999999994</v>
      </c>
      <c r="T11" s="12">
        <v>946.46199999999999</v>
      </c>
      <c r="U11" s="12">
        <v>967.51599999999996</v>
      </c>
      <c r="V11" s="12">
        <v>996.31399999999996</v>
      </c>
      <c r="W11" s="12">
        <v>1035.76</v>
      </c>
      <c r="X11" s="12">
        <v>1069.6400000000001</v>
      </c>
      <c r="Y11" s="12">
        <v>1105.94</v>
      </c>
      <c r="Z11" s="12">
        <v>1144.902</v>
      </c>
      <c r="AA11" s="12">
        <v>1187.01</v>
      </c>
      <c r="AB11" s="12">
        <v>1222.5839999999998</v>
      </c>
    </row>
    <row r="12" spans="1:28" x14ac:dyDescent="0.3">
      <c r="A12" s="8" t="s">
        <v>46</v>
      </c>
      <c r="B12" s="12">
        <v>182.3191818</v>
      </c>
      <c r="C12" s="12">
        <v>181.46322319999999</v>
      </c>
      <c r="D12" s="12">
        <v>189.1668506</v>
      </c>
      <c r="E12" s="12">
        <v>199.86633310000002</v>
      </c>
      <c r="F12" s="12">
        <v>214.41762930000002</v>
      </c>
      <c r="G12" s="12">
        <v>225.54509109999998</v>
      </c>
      <c r="H12" s="12">
        <v>233.6766978</v>
      </c>
      <c r="I12" s="12">
        <v>245.6601182</v>
      </c>
      <c r="J12" s="12">
        <v>252.07980770000003</v>
      </c>
      <c r="K12" s="12">
        <v>273.90675200000004</v>
      </c>
      <c r="L12" s="12">
        <v>294.0217791</v>
      </c>
      <c r="M12" s="12">
        <v>324.40830940000001</v>
      </c>
      <c r="N12" s="12">
        <v>360.35857060000001</v>
      </c>
      <c r="O12" s="12">
        <v>397.16479039999996</v>
      </c>
      <c r="P12" s="12">
        <v>424.55546560000005</v>
      </c>
      <c r="Q12" s="12">
        <v>449.37826500000006</v>
      </c>
      <c r="R12" s="12">
        <v>459.22178890000004</v>
      </c>
      <c r="S12" s="12">
        <v>481.04873320000002</v>
      </c>
      <c r="T12" s="12">
        <v>484.47256760000005</v>
      </c>
      <c r="U12" s="12">
        <v>493.46013290000002</v>
      </c>
      <c r="V12" s="12">
        <v>499.87982239999997</v>
      </c>
      <c r="W12" s="12">
        <v>509.29536700000006</v>
      </c>
      <c r="X12" s="12">
        <v>524.27464250000003</v>
      </c>
      <c r="Y12" s="12">
        <v>531.97826989999999</v>
      </c>
      <c r="Z12" s="12">
        <v>545.6736075</v>
      </c>
      <c r="AA12" s="12">
        <v>562.79277950000005</v>
      </c>
      <c r="AB12" s="12">
        <v>588.04355820000001</v>
      </c>
    </row>
    <row r="13" spans="1:28" x14ac:dyDescent="0.3">
      <c r="A13" s="8" t="s">
        <v>47</v>
      </c>
      <c r="B13" s="12">
        <v>1760.3584782</v>
      </c>
      <c r="C13" s="12">
        <v>1808.5481926</v>
      </c>
      <c r="D13" s="12">
        <v>1869.2351269999999</v>
      </c>
      <c r="E13" s="12">
        <v>1928.2947400999999</v>
      </c>
      <c r="F13" s="12">
        <v>1984.4052004999999</v>
      </c>
      <c r="G13" s="12">
        <v>2038.5727111000001</v>
      </c>
      <c r="H13" s="12">
        <v>2081.9001514000001</v>
      </c>
      <c r="I13" s="12">
        <v>2133.78125</v>
      </c>
      <c r="J13" s="12">
        <v>2168.5021778999999</v>
      </c>
      <c r="K13" s="12">
        <v>2213.3673067999998</v>
      </c>
      <c r="L13" s="12">
        <v>2253.9549259</v>
      </c>
      <c r="M13" s="12">
        <v>2301.5240151999997</v>
      </c>
      <c r="N13" s="12">
        <v>2354.9307709999998</v>
      </c>
      <c r="O13" s="12">
        <v>2401.5119589999999</v>
      </c>
      <c r="P13" s="12">
        <v>2448.6630313999999</v>
      </c>
      <c r="Q13" s="12">
        <v>2495.630474</v>
      </c>
      <c r="R13" s="12">
        <v>2542.0845549000001</v>
      </c>
      <c r="S13" s="12">
        <v>2585.3194646000002</v>
      </c>
      <c r="T13" s="12">
        <v>2622.0444061999997</v>
      </c>
      <c r="U13" s="12">
        <v>2664.0580543000001</v>
      </c>
      <c r="V13" s="12">
        <v>2708.1512967999997</v>
      </c>
      <c r="W13" s="12">
        <v>2762.8267804000002</v>
      </c>
      <c r="X13" s="12">
        <v>2816.7447001</v>
      </c>
      <c r="Y13" s="12">
        <v>2863.9133304999996</v>
      </c>
      <c r="Z13" s="12">
        <v>2918.1198837000002</v>
      </c>
      <c r="AA13" s="12">
        <v>2978.0761146999998</v>
      </c>
      <c r="AB13" s="12">
        <v>3039.1806127999998</v>
      </c>
    </row>
    <row r="14" spans="1:28" x14ac:dyDescent="0.3">
      <c r="A14" s="8" t="s">
        <v>51</v>
      </c>
      <c r="B14" s="11"/>
      <c r="C14" s="11">
        <v>2.7374943795126807</v>
      </c>
      <c r="D14" s="11">
        <v>3.3555608110589161</v>
      </c>
      <c r="E14" s="11">
        <v>3.1595604130758441</v>
      </c>
      <c r="F14" s="11">
        <v>2.9098487504607373</v>
      </c>
      <c r="G14" s="11">
        <v>2.7296597784742724</v>
      </c>
      <c r="H14" s="11">
        <v>2.1253811583017237</v>
      </c>
      <c r="I14" s="11">
        <v>2.4920070525530131</v>
      </c>
      <c r="J14" s="11">
        <v>1.6272018464873041</v>
      </c>
      <c r="K14" s="11">
        <v>2.0689455310322908</v>
      </c>
      <c r="L14" s="11">
        <v>1.8337498243199502</v>
      </c>
      <c r="M14" s="11">
        <v>2.1104720752570234</v>
      </c>
      <c r="N14" s="11">
        <v>2.3204952651931885</v>
      </c>
      <c r="O14" s="11">
        <v>1.9780279137556063</v>
      </c>
      <c r="P14" s="11">
        <v>1.9633911138062325</v>
      </c>
      <c r="Q14" s="11">
        <v>1.9180851753680028</v>
      </c>
      <c r="R14" s="11">
        <v>1.8614166393610085</v>
      </c>
      <c r="S14" s="11">
        <v>1.7007659960272596</v>
      </c>
      <c r="T14" s="11">
        <v>1.4205185124261455</v>
      </c>
      <c r="U14" s="11">
        <v>1.6023240491524982</v>
      </c>
      <c r="V14" s="11">
        <v>1.6551156769586781</v>
      </c>
      <c r="W14" s="11">
        <v>2.0189227856141567</v>
      </c>
      <c r="X14" s="11">
        <v>1.9515490468857282</v>
      </c>
      <c r="Y14" s="11">
        <v>1.6745795385121325</v>
      </c>
      <c r="Z14" s="11">
        <v>1.8927441910589133</v>
      </c>
      <c r="AA14" s="11">
        <v>2.0546185005935662</v>
      </c>
      <c r="AB14" s="11">
        <v>2.0518111608492395</v>
      </c>
    </row>
    <row r="15" spans="1:28" x14ac:dyDescent="0.3">
      <c r="A15" s="8" t="s">
        <v>52</v>
      </c>
      <c r="C15" s="10">
        <v>2.7374943795126807</v>
      </c>
      <c r="D15" s="10">
        <v>6.1849134791754654</v>
      </c>
      <c r="E15" s="10">
        <v>9.5398899701223296</v>
      </c>
      <c r="F15" s="10">
        <v>12.727335089674</v>
      </c>
      <c r="G15" s="10">
        <v>15.804407814962746</v>
      </c>
      <c r="H15" s="10">
        <v>18.265692879144854</v>
      </c>
      <c r="I15" s="10">
        <v>21.212882286443829</v>
      </c>
      <c r="J15" s="10">
        <v>23.185260545189326</v>
      </c>
      <c r="K15" s="10">
        <v>25.733896488129503</v>
      </c>
      <c r="L15" s="10">
        <v>28.039541594091205</v>
      </c>
      <c r="M15" s="10">
        <v>30.741780364721603</v>
      </c>
      <c r="N15" s="10">
        <v>33.775637187714246</v>
      </c>
      <c r="O15" s="10">
        <v>36.421756633091661</v>
      </c>
      <c r="P15" s="10">
        <v>39.100249280124146</v>
      </c>
      <c r="Q15" s="10">
        <v>41.768310540466146</v>
      </c>
      <c r="R15" s="10">
        <v>44.407209462207362</v>
      </c>
      <c r="S15" s="10">
        <v>46.86323817655245</v>
      </c>
      <c r="T15" s="10">
        <v>48.949457662798885</v>
      </c>
      <c r="U15" s="10">
        <v>51.33611064401213</v>
      </c>
      <c r="V15" s="10">
        <v>53.8408983361807</v>
      </c>
      <c r="W15" s="10">
        <v>56.946827286283366</v>
      </c>
      <c r="X15" s="10">
        <v>60.009721598306207</v>
      </c>
      <c r="Y15" s="10">
        <v>62.689211655821673</v>
      </c>
      <c r="Z15" s="10">
        <v>65.768502258916783</v>
      </c>
      <c r="AA15" s="10">
        <v>69.174412574485345</v>
      </c>
      <c r="AB15" s="10">
        <v>72.645552052989785</v>
      </c>
    </row>
    <row r="16" spans="1:28" x14ac:dyDescent="0.3">
      <c r="A16" s="8" t="s">
        <v>53</v>
      </c>
      <c r="B16" s="10">
        <v>3.3819878161802848</v>
      </c>
      <c r="C16" s="10">
        <v>3.432301284065892</v>
      </c>
      <c r="D16" s="10">
        <v>3.5126094653763036</v>
      </c>
      <c r="E16" s="10">
        <v>3.5958876272261069</v>
      </c>
      <c r="F16" s="10">
        <v>3.6740760224769029</v>
      </c>
      <c r="G16" s="10">
        <v>3.7488234632854596</v>
      </c>
      <c r="H16" s="10">
        <v>3.8040859366320712</v>
      </c>
      <c r="I16" s="10">
        <v>3.8740377457833293</v>
      </c>
      <c r="J16" s="10">
        <v>3.9120747919034473</v>
      </c>
      <c r="K16" s="10">
        <v>3.9678880405865686</v>
      </c>
      <c r="L16" s="10">
        <v>4.0155975875645824</v>
      </c>
      <c r="M16" s="10">
        <v>4.0751527439488635</v>
      </c>
      <c r="N16" s="10">
        <v>4.1443267180543089</v>
      </c>
      <c r="O16" s="10">
        <v>4.2014590160779575</v>
      </c>
      <c r="P16" s="10">
        <v>4.2594333276509877</v>
      </c>
      <c r="Q16" s="10">
        <v>4.3170275804805485</v>
      </c>
      <c r="R16" s="10">
        <v>4.373704543718385</v>
      </c>
      <c r="S16" s="10">
        <v>4.4249468808407215</v>
      </c>
      <c r="T16" s="10">
        <v>4.4651063573046326</v>
      </c>
      <c r="U16" s="10">
        <v>4.5143579453679701</v>
      </c>
      <c r="V16" s="10">
        <v>4.5673277174756288</v>
      </c>
      <c r="W16" s="10">
        <v>4.6384171318245926</v>
      </c>
      <c r="X16" s="10">
        <v>4.7083070624320937</v>
      </c>
      <c r="Y16" s="10">
        <v>4.7673885614169418</v>
      </c>
      <c r="Z16" s="10">
        <v>4.8386142759787099</v>
      </c>
      <c r="AA16" s="10">
        <v>4.9197563555416055</v>
      </c>
      <c r="AB16" s="10">
        <v>5.0032605900171205</v>
      </c>
    </row>
    <row r="17" spans="1:28" x14ac:dyDescent="0.3">
      <c r="A17" s="8" t="s">
        <v>54</v>
      </c>
      <c r="B17" s="11">
        <v>62.614157596301339</v>
      </c>
      <c r="C17" s="11">
        <v>63.284082109784073</v>
      </c>
      <c r="D17" s="11">
        <v>64.186440928145473</v>
      </c>
      <c r="E17" s="11">
        <v>65.114046467548107</v>
      </c>
      <c r="F17" s="11">
        <v>65.885814498499144</v>
      </c>
      <c r="G17" s="11">
        <v>66.599041756396829</v>
      </c>
      <c r="H17" s="11">
        <v>67.200974881489216</v>
      </c>
      <c r="I17" s="11">
        <v>67.826695833980168</v>
      </c>
      <c r="J17" s="11">
        <v>68.155650142406984</v>
      </c>
      <c r="K17" s="11">
        <v>68.628424090898392</v>
      </c>
      <c r="L17" s="11">
        <v>69.104337944027918</v>
      </c>
      <c r="M17" s="11">
        <v>69.682221380628775</v>
      </c>
      <c r="N17" s="11">
        <v>70.330741395709595</v>
      </c>
      <c r="O17" s="11">
        <v>70.855524330120573</v>
      </c>
      <c r="P17" s="11">
        <v>71.385727361620681</v>
      </c>
      <c r="Q17" s="11">
        <v>71.888520103076772</v>
      </c>
      <c r="R17" s="11">
        <v>72.382353897444716</v>
      </c>
      <c r="S17" s="11">
        <v>72.731819372695099</v>
      </c>
      <c r="T17" s="11">
        <v>73.0823308357744</v>
      </c>
      <c r="U17" s="11">
        <v>73.464124767890951</v>
      </c>
      <c r="V17" s="11">
        <v>73.781290386582214</v>
      </c>
      <c r="W17" s="11">
        <v>74.240539854005533</v>
      </c>
      <c r="X17" s="11">
        <v>74.647726946121622</v>
      </c>
      <c r="Y17" s="11">
        <v>74.940215440294054</v>
      </c>
      <c r="Z17" s="11">
        <v>75.264574281821851</v>
      </c>
      <c r="AA17" s="11">
        <v>75.661122910116873</v>
      </c>
      <c r="AB17" s="11">
        <v>76.047575075528925</v>
      </c>
    </row>
    <row r="18" spans="1:28" x14ac:dyDescent="0.3">
      <c r="A18" s="8" t="s">
        <v>55</v>
      </c>
      <c r="B18" s="11">
        <v>41.700550819092825</v>
      </c>
      <c r="C18" s="11">
        <v>42.923889248645281</v>
      </c>
      <c r="D18" s="11">
        <v>44.505842982695022</v>
      </c>
      <c r="E18" s="11">
        <v>46.270329662037547</v>
      </c>
      <c r="F18" s="11">
        <v>47.609915004352459</v>
      </c>
      <c r="G18" s="11">
        <v>48.801942932081076</v>
      </c>
      <c r="H18" s="11">
        <v>49.420655313758004</v>
      </c>
      <c r="I18" s="11">
        <v>50.459161087857531</v>
      </c>
      <c r="J18" s="11">
        <v>50.76194153357968</v>
      </c>
      <c r="K18" s="11">
        <v>51.298614039870131</v>
      </c>
      <c r="L18" s="11">
        <v>51.686028221475013</v>
      </c>
      <c r="M18" s="11">
        <v>52.074725333502585</v>
      </c>
      <c r="N18" s="11">
        <v>52.677241551063837</v>
      </c>
      <c r="O18" s="11">
        <v>53.047030876767749</v>
      </c>
      <c r="P18" s="11">
        <v>53.401119257000595</v>
      </c>
      <c r="Q18" s="11">
        <v>53.691372940014837</v>
      </c>
      <c r="R18" s="11">
        <v>54.097012085976701</v>
      </c>
      <c r="S18" s="11">
        <v>54.39230054369969</v>
      </c>
      <c r="T18" s="11">
        <v>54.573239271480659</v>
      </c>
      <c r="U18" s="11">
        <v>54.840251342941613</v>
      </c>
      <c r="V18" s="11">
        <v>55.247792993247074</v>
      </c>
      <c r="W18" s="11">
        <v>55.922990828122344</v>
      </c>
      <c r="X18" s="11">
        <v>56.587117832986891</v>
      </c>
      <c r="Y18" s="11">
        <v>57.191614440861663</v>
      </c>
      <c r="Z18" s="11">
        <v>57.933727018660115</v>
      </c>
      <c r="AA18" s="11">
        <v>58.756146992444101</v>
      </c>
      <c r="AB18" s="11">
        <v>59.576174926039265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18"/>
  <sheetViews>
    <sheetView workbookViewId="0">
      <pane xSplit="1" ySplit="3" topLeftCell="B4" activePane="bottomRight" state="frozen"/>
      <selection activeCell="G25" sqref="G25"/>
      <selection pane="topRight" activeCell="G25" sqref="G25"/>
      <selection pane="bottomLeft" activeCell="G25" sqref="G25"/>
      <selection pane="bottomRight" activeCell="G25" sqref="G25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58</v>
      </c>
    </row>
    <row r="2" spans="1:28" ht="18" customHeight="1" x14ac:dyDescent="0.35">
      <c r="A2" s="6"/>
    </row>
    <row r="3" spans="1:28" ht="18" x14ac:dyDescent="0.35">
      <c r="A3" s="13" t="s">
        <v>71</v>
      </c>
    </row>
    <row r="5" spans="1:28" x14ac:dyDescent="0.3"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21</v>
      </c>
      <c r="H5" s="7" t="s">
        <v>22</v>
      </c>
      <c r="I5" s="7" t="s">
        <v>23</v>
      </c>
      <c r="J5" s="7" t="s">
        <v>24</v>
      </c>
      <c r="K5" s="7" t="s">
        <v>25</v>
      </c>
      <c r="L5" s="7" t="s">
        <v>26</v>
      </c>
      <c r="M5" s="7" t="s">
        <v>27</v>
      </c>
      <c r="N5" s="7" t="s">
        <v>28</v>
      </c>
      <c r="O5" s="7" t="s">
        <v>29</v>
      </c>
      <c r="P5" s="7" t="s">
        <v>30</v>
      </c>
      <c r="Q5" s="7" t="s">
        <v>31</v>
      </c>
      <c r="R5" s="7" t="s">
        <v>32</v>
      </c>
      <c r="S5" s="7" t="s">
        <v>33</v>
      </c>
      <c r="T5" s="7" t="s">
        <v>34</v>
      </c>
      <c r="U5" s="7" t="s">
        <v>35</v>
      </c>
      <c r="V5" s="7" t="s">
        <v>36</v>
      </c>
      <c r="W5" s="7" t="s">
        <v>37</v>
      </c>
      <c r="X5" s="7" t="s">
        <v>38</v>
      </c>
      <c r="Y5" s="7" t="s">
        <v>39</v>
      </c>
      <c r="Z5" s="7" t="s">
        <v>40</v>
      </c>
      <c r="AA5" s="7" t="s">
        <v>41</v>
      </c>
      <c r="AB5" s="7" t="s">
        <v>42</v>
      </c>
    </row>
    <row r="6" spans="1:28" x14ac:dyDescent="0.3">
      <c r="A6" s="8" t="s">
        <v>48</v>
      </c>
      <c r="B6" s="12">
        <v>222.47399999999999</v>
      </c>
      <c r="C6" s="12">
        <v>221.89099999999999</v>
      </c>
      <c r="D6" s="12">
        <v>219.72399999999999</v>
      </c>
      <c r="E6" s="12">
        <v>216.84199999999998</v>
      </c>
      <c r="F6" s="12">
        <v>215.59100000000001</v>
      </c>
      <c r="G6" s="12">
        <v>214.249</v>
      </c>
      <c r="H6" s="12">
        <v>212.595</v>
      </c>
      <c r="I6" s="12">
        <v>210.84499999999997</v>
      </c>
      <c r="J6" s="12">
        <v>209.255</v>
      </c>
      <c r="K6" s="12">
        <v>207.79699999999997</v>
      </c>
      <c r="L6" s="12">
        <v>207.226</v>
      </c>
      <c r="M6" s="12">
        <v>206.22300000000001</v>
      </c>
      <c r="N6" s="12">
        <v>206.30699999999999</v>
      </c>
      <c r="O6" s="12">
        <v>205.78100000000001</v>
      </c>
      <c r="P6" s="12">
        <v>206.00599999999997</v>
      </c>
      <c r="Q6" s="12">
        <v>206.46300000000002</v>
      </c>
      <c r="R6" s="12">
        <v>206.61799999999999</v>
      </c>
      <c r="S6" s="12">
        <v>207.87099999999998</v>
      </c>
      <c r="T6" s="12">
        <v>208.57400000000001</v>
      </c>
      <c r="U6" s="12">
        <v>210.20299999999997</v>
      </c>
      <c r="V6" s="12">
        <v>211.57699999999997</v>
      </c>
      <c r="W6" s="12">
        <v>213.084</v>
      </c>
      <c r="X6" s="12">
        <v>214.36399999999998</v>
      </c>
      <c r="Y6" s="12">
        <v>215.31</v>
      </c>
      <c r="Z6" s="12">
        <v>216.006</v>
      </c>
      <c r="AA6" s="12">
        <v>216.51</v>
      </c>
      <c r="AB6" s="12">
        <v>216.78999999999996</v>
      </c>
    </row>
    <row r="7" spans="1:28" x14ac:dyDescent="0.3">
      <c r="A7" s="9" t="s">
        <v>49</v>
      </c>
      <c r="B7" s="12">
        <v>65.650495199999995</v>
      </c>
      <c r="C7" s="12">
        <v>66.475757999999999</v>
      </c>
      <c r="D7" s="12">
        <v>67.169197199999999</v>
      </c>
      <c r="E7" s="12">
        <v>67.683381600000004</v>
      </c>
      <c r="F7" s="12">
        <v>67.582576799999998</v>
      </c>
      <c r="G7" s="12">
        <v>67.614012000000002</v>
      </c>
      <c r="H7" s="12">
        <v>67.589894400000006</v>
      </c>
      <c r="I7" s="12">
        <v>67.322300400000003</v>
      </c>
      <c r="J7" s="12">
        <v>67.266340800000009</v>
      </c>
      <c r="K7" s="12">
        <v>67.038308400000005</v>
      </c>
      <c r="L7" s="12">
        <v>66.743347200000002</v>
      </c>
      <c r="M7" s="12">
        <v>66.632382000000007</v>
      </c>
      <c r="N7" s="12">
        <v>66.173479200000003</v>
      </c>
      <c r="O7" s="12">
        <v>65.873234400000001</v>
      </c>
      <c r="P7" s="12">
        <v>65.621224800000007</v>
      </c>
      <c r="Q7" s="12">
        <v>65.347131600000012</v>
      </c>
      <c r="R7" s="12">
        <v>65.120324400000001</v>
      </c>
      <c r="S7" s="12">
        <v>64.800843600000007</v>
      </c>
      <c r="T7" s="12">
        <v>64.627419599999996</v>
      </c>
      <c r="U7" s="12">
        <v>64.367690400000001</v>
      </c>
      <c r="V7" s="12">
        <v>64.069344000000001</v>
      </c>
      <c r="W7" s="12">
        <v>63.694310399999999</v>
      </c>
      <c r="X7" s="12">
        <v>63.382006799999999</v>
      </c>
      <c r="Y7" s="12">
        <v>63.0224172</v>
      </c>
      <c r="Z7" s="12">
        <v>62.778940800000001</v>
      </c>
      <c r="AA7" s="12">
        <v>62.468801999999997</v>
      </c>
      <c r="AB7" s="12">
        <v>62.129126399999997</v>
      </c>
    </row>
    <row r="8" spans="1:28" x14ac:dyDescent="0.3">
      <c r="A8" s="9" t="s">
        <v>50</v>
      </c>
      <c r="B8" s="12">
        <v>157.9487872</v>
      </c>
      <c r="C8" s="12">
        <v>159.78523920000001</v>
      </c>
      <c r="D8" s="12">
        <v>159.7561776</v>
      </c>
      <c r="E8" s="12">
        <v>159.61132400000002</v>
      </c>
      <c r="F8" s="12">
        <v>159.54786720000001</v>
      </c>
      <c r="G8" s="12">
        <v>158.98519199999998</v>
      </c>
      <c r="H8" s="12">
        <v>158.89197039999999</v>
      </c>
      <c r="I8" s="12">
        <v>159.00208799999999</v>
      </c>
      <c r="J8" s="12">
        <v>159.08749040000001</v>
      </c>
      <c r="K8" s="12">
        <v>159.48333120000001</v>
      </c>
      <c r="L8" s="12">
        <v>160.15369520000002</v>
      </c>
      <c r="M8" s="12">
        <v>160.61276559999999</v>
      </c>
      <c r="N8" s="12">
        <v>161.59275120000001</v>
      </c>
      <c r="O8" s="12">
        <v>163.32292079999999</v>
      </c>
      <c r="P8" s="12">
        <v>165.00789279999998</v>
      </c>
      <c r="Q8" s="12">
        <v>166.2718544</v>
      </c>
      <c r="R8" s="12">
        <v>167.54312400000001</v>
      </c>
      <c r="S8" s="12">
        <v>168.34192160000001</v>
      </c>
      <c r="T8" s="12">
        <v>169.04267520000002</v>
      </c>
      <c r="U8" s="12">
        <v>169.8312032</v>
      </c>
      <c r="V8" s="12">
        <v>170.64235840000003</v>
      </c>
      <c r="W8" s="12">
        <v>170.99630400000001</v>
      </c>
      <c r="X8" s="12">
        <v>171.4907</v>
      </c>
      <c r="Y8" s="12">
        <v>171.95614799999998</v>
      </c>
      <c r="Z8" s="12">
        <v>171.83135759999999</v>
      </c>
      <c r="AA8" s="12">
        <v>171.88809599999999</v>
      </c>
      <c r="AB8" s="12">
        <v>171.671412</v>
      </c>
    </row>
    <row r="9" spans="1:28" x14ac:dyDescent="0.3">
      <c r="A9" s="8" t="s">
        <v>43</v>
      </c>
      <c r="B9" s="12">
        <v>152.696313</v>
      </c>
      <c r="C9" s="12">
        <v>156.91691400000002</v>
      </c>
      <c r="D9" s="12">
        <v>162.33940799999999</v>
      </c>
      <c r="E9" s="12">
        <v>166.951323</v>
      </c>
      <c r="F9" s="12">
        <v>171.311679</v>
      </c>
      <c r="G9" s="12">
        <v>176.314908</v>
      </c>
      <c r="H9" s="12">
        <v>179.13795900000002</v>
      </c>
      <c r="I9" s="12">
        <v>183.86167799999998</v>
      </c>
      <c r="J9" s="12">
        <v>187.10399400000003</v>
      </c>
      <c r="K9" s="12">
        <v>190.31835900000002</v>
      </c>
      <c r="L9" s="12">
        <v>192.35878199999999</v>
      </c>
      <c r="M9" s="12">
        <v>194.37125400000002</v>
      </c>
      <c r="N9" s="12">
        <v>193.61657700000001</v>
      </c>
      <c r="O9" s="12">
        <v>191.967468</v>
      </c>
      <c r="P9" s="12">
        <v>189.92704499999999</v>
      </c>
      <c r="Q9" s="12">
        <v>187.88662200000002</v>
      </c>
      <c r="R9" s="12">
        <v>186.544974</v>
      </c>
      <c r="S9" s="12">
        <v>185.79029699999998</v>
      </c>
      <c r="T9" s="12">
        <v>185.119473</v>
      </c>
      <c r="U9" s="12">
        <v>184.56045300000002</v>
      </c>
      <c r="V9" s="12">
        <v>184.72815900000001</v>
      </c>
      <c r="W9" s="12">
        <v>185.25922800000001</v>
      </c>
      <c r="X9" s="12">
        <v>186.32136600000001</v>
      </c>
      <c r="Y9" s="12">
        <v>188.66925000000001</v>
      </c>
      <c r="Z9" s="12">
        <v>191.88361500000002</v>
      </c>
      <c r="AA9" s="12">
        <v>194.427156</v>
      </c>
      <c r="AB9" s="12">
        <v>197.22225600000002</v>
      </c>
    </row>
    <row r="10" spans="1:28" x14ac:dyDescent="0.3">
      <c r="A10" s="8" t="s">
        <v>44</v>
      </c>
      <c r="B10" s="12">
        <v>314.88630000000001</v>
      </c>
      <c r="C10" s="12">
        <v>309.81645000000003</v>
      </c>
      <c r="D10" s="12">
        <v>312.31664999999998</v>
      </c>
      <c r="E10" s="12">
        <v>311.69159999999999</v>
      </c>
      <c r="F10" s="12">
        <v>313.01115000000004</v>
      </c>
      <c r="G10" s="12">
        <v>315.51134999999999</v>
      </c>
      <c r="H10" s="12">
        <v>322.24800000000005</v>
      </c>
      <c r="I10" s="12">
        <v>323.98425000000003</v>
      </c>
      <c r="J10" s="12">
        <v>330.02639999999997</v>
      </c>
      <c r="K10" s="12">
        <v>333.77670000000001</v>
      </c>
      <c r="L10" s="12">
        <v>340.65224999999998</v>
      </c>
      <c r="M10" s="12">
        <v>349.88910000000004</v>
      </c>
      <c r="N10" s="12">
        <v>361.76505000000003</v>
      </c>
      <c r="O10" s="12">
        <v>372.32145000000003</v>
      </c>
      <c r="P10" s="12">
        <v>382.39169999999996</v>
      </c>
      <c r="Q10" s="12">
        <v>394.05930000000001</v>
      </c>
      <c r="R10" s="12">
        <v>401.55990000000003</v>
      </c>
      <c r="S10" s="12">
        <v>412.46355000000005</v>
      </c>
      <c r="T10" s="12">
        <v>420.79755000000006</v>
      </c>
      <c r="U10" s="12">
        <v>428.71485000000001</v>
      </c>
      <c r="V10" s="12">
        <v>434.0625</v>
      </c>
      <c r="W10" s="12">
        <v>439.27125000000001</v>
      </c>
      <c r="X10" s="12">
        <v>438.57675</v>
      </c>
      <c r="Y10" s="12">
        <v>435.8682</v>
      </c>
      <c r="Z10" s="12">
        <v>432.32625000000002</v>
      </c>
      <c r="AA10" s="12">
        <v>428.57595000000003</v>
      </c>
      <c r="AB10" s="12">
        <v>426.49245000000002</v>
      </c>
    </row>
    <row r="11" spans="1:28" x14ac:dyDescent="0.3">
      <c r="A11" s="8" t="s">
        <v>45</v>
      </c>
      <c r="B11" s="12">
        <v>433.42199999999997</v>
      </c>
      <c r="C11" s="12">
        <v>487.14599999999996</v>
      </c>
      <c r="D11" s="12">
        <v>526.10799999999995</v>
      </c>
      <c r="E11" s="12">
        <v>572.08799999999997</v>
      </c>
      <c r="F11" s="12">
        <v>609.11400000000003</v>
      </c>
      <c r="G11" s="12">
        <v>640.09</v>
      </c>
      <c r="H11" s="12">
        <v>669.13</v>
      </c>
      <c r="I11" s="12">
        <v>699.86399999999992</v>
      </c>
      <c r="J11" s="12">
        <v>719.22399999999993</v>
      </c>
      <c r="K11" s="12">
        <v>739.06799999999998</v>
      </c>
      <c r="L11" s="12">
        <v>744.39199999999994</v>
      </c>
      <c r="M11" s="12">
        <v>737.85800000000006</v>
      </c>
      <c r="N11" s="12">
        <v>747.29599999999994</v>
      </c>
      <c r="O11" s="12">
        <v>752.86199999999997</v>
      </c>
      <c r="P11" s="12">
        <v>761.81599999999992</v>
      </c>
      <c r="Q11" s="12">
        <v>773.91599999999994</v>
      </c>
      <c r="R11" s="12">
        <v>797.14800000000002</v>
      </c>
      <c r="S11" s="12">
        <v>807.07</v>
      </c>
      <c r="T11" s="12">
        <v>828.12399999999991</v>
      </c>
      <c r="U11" s="12">
        <v>842.64399999999989</v>
      </c>
      <c r="V11" s="12">
        <v>863.69799999999998</v>
      </c>
      <c r="W11" s="12">
        <v>890.80200000000002</v>
      </c>
      <c r="X11" s="12">
        <v>927.10199999999998</v>
      </c>
      <c r="Y11" s="12">
        <v>960.25599999999986</v>
      </c>
      <c r="Z11" s="12">
        <v>991.95800000000008</v>
      </c>
      <c r="AA11" s="12">
        <v>1027.7739999999999</v>
      </c>
      <c r="AB11" s="12">
        <v>1054.152</v>
      </c>
    </row>
    <row r="12" spans="1:28" x14ac:dyDescent="0.3">
      <c r="A12" s="8" t="s">
        <v>46</v>
      </c>
      <c r="B12" s="12">
        <v>173.7595958</v>
      </c>
      <c r="C12" s="12">
        <v>168.1958649</v>
      </c>
      <c r="D12" s="12">
        <v>157.49638240000002</v>
      </c>
      <c r="E12" s="12">
        <v>158.7803203</v>
      </c>
      <c r="F12" s="12">
        <v>165.62798910000001</v>
      </c>
      <c r="G12" s="12">
        <v>169.90778209999999</v>
      </c>
      <c r="H12" s="12">
        <v>178.46736810000002</v>
      </c>
      <c r="I12" s="12">
        <v>186.59897480000001</v>
      </c>
      <c r="J12" s="12">
        <v>200.7222917</v>
      </c>
      <c r="K12" s="12">
        <v>215.7015672</v>
      </c>
      <c r="L12" s="12">
        <v>241.80830450000002</v>
      </c>
      <c r="M12" s="12">
        <v>279.89846219999998</v>
      </c>
      <c r="N12" s="12">
        <v>304.29328229999999</v>
      </c>
      <c r="O12" s="12">
        <v>332.53991609999997</v>
      </c>
      <c r="P12" s="12">
        <v>357.36271549999998</v>
      </c>
      <c r="Q12" s="12">
        <v>374.48188750000003</v>
      </c>
      <c r="R12" s="12">
        <v>389.8891423</v>
      </c>
      <c r="S12" s="12">
        <v>405.72437640000004</v>
      </c>
      <c r="T12" s="12">
        <v>415.13992100000002</v>
      </c>
      <c r="U12" s="12">
        <v>426.69536210000001</v>
      </c>
      <c r="V12" s="12">
        <v>433.54303090000002</v>
      </c>
      <c r="W12" s="12">
        <v>435.68292740000004</v>
      </c>
      <c r="X12" s="12">
        <v>447.23836849999998</v>
      </c>
      <c r="Y12" s="12">
        <v>460.50572679999999</v>
      </c>
      <c r="Z12" s="12">
        <v>475.48500229999996</v>
      </c>
      <c r="AA12" s="12">
        <v>490.03629849999999</v>
      </c>
      <c r="AB12" s="12">
        <v>516.57101509999995</v>
      </c>
    </row>
    <row r="13" spans="1:28" x14ac:dyDescent="0.3">
      <c r="A13" s="8" t="s">
        <v>47</v>
      </c>
      <c r="B13" s="12">
        <v>1520.8374911999999</v>
      </c>
      <c r="C13" s="12">
        <v>1570.2272261000001</v>
      </c>
      <c r="D13" s="12">
        <v>1604.9098152000001</v>
      </c>
      <c r="E13" s="12">
        <v>1653.6479489000001</v>
      </c>
      <c r="F13" s="12">
        <v>1701.7862620999999</v>
      </c>
      <c r="G13" s="12">
        <v>1742.6722441000002</v>
      </c>
      <c r="H13" s="12">
        <v>1788.0601919000001</v>
      </c>
      <c r="I13" s="12">
        <v>1831.4782911999998</v>
      </c>
      <c r="J13" s="12">
        <v>1872.6855169</v>
      </c>
      <c r="K13" s="12">
        <v>1913.1832658000001</v>
      </c>
      <c r="L13" s="12">
        <v>1953.3343789</v>
      </c>
      <c r="M13" s="12">
        <v>1995.4849638000003</v>
      </c>
      <c r="N13" s="12">
        <v>2041.0441397</v>
      </c>
      <c r="O13" s="12">
        <v>2084.6679893</v>
      </c>
      <c r="P13" s="12">
        <v>2128.1325780999996</v>
      </c>
      <c r="Q13" s="12">
        <v>2168.4257954999998</v>
      </c>
      <c r="R13" s="12">
        <v>2214.4234647000003</v>
      </c>
      <c r="S13" s="12">
        <v>2252.0619885999999</v>
      </c>
      <c r="T13" s="12">
        <v>2291.4250388</v>
      </c>
      <c r="U13" s="12">
        <v>2327.0165587000001</v>
      </c>
      <c r="V13" s="12">
        <v>2362.3203922999996</v>
      </c>
      <c r="W13" s="12">
        <v>2398.7900198000002</v>
      </c>
      <c r="X13" s="12">
        <v>2448.4751913</v>
      </c>
      <c r="Y13" s="12">
        <v>2495.5877419999997</v>
      </c>
      <c r="Z13" s="12">
        <v>2542.2691657</v>
      </c>
      <c r="AA13" s="12">
        <v>2591.6803024999999</v>
      </c>
      <c r="AB13" s="12">
        <v>2645.0282594999999</v>
      </c>
    </row>
    <row r="14" spans="1:28" x14ac:dyDescent="0.3">
      <c r="A14" s="8" t="s">
        <v>51</v>
      </c>
      <c r="B14" s="11"/>
      <c r="C14" s="11">
        <v>3.2475353340368867</v>
      </c>
      <c r="D14" s="11">
        <v>2.208762434093174</v>
      </c>
      <c r="E14" s="11">
        <v>3.0368144825587162</v>
      </c>
      <c r="F14" s="11">
        <v>2.9110375779815327</v>
      </c>
      <c r="G14" s="11">
        <v>2.4025333210497917</v>
      </c>
      <c r="H14" s="11">
        <v>2.6045028233889393</v>
      </c>
      <c r="I14" s="11">
        <v>2.4282235853516494</v>
      </c>
      <c r="J14" s="11">
        <v>2.2499434417538682</v>
      </c>
      <c r="K14" s="11">
        <v>2.1625493727873253</v>
      </c>
      <c r="L14" s="11">
        <v>2.0986548344709015</v>
      </c>
      <c r="M14" s="11">
        <v>2.1578786179833123</v>
      </c>
      <c r="N14" s="11">
        <v>2.283112963840197</v>
      </c>
      <c r="O14" s="11">
        <v>2.1373300435536917</v>
      </c>
      <c r="P14" s="11">
        <v>2.0849645614117334</v>
      </c>
      <c r="Q14" s="11">
        <v>1.8933603016393876</v>
      </c>
      <c r="R14" s="11">
        <v>2.1212470952640663</v>
      </c>
      <c r="S14" s="11">
        <v>1.6996985671436942</v>
      </c>
      <c r="T14" s="11">
        <v>1.7478670835552901</v>
      </c>
      <c r="U14" s="11">
        <v>1.5532482755202446</v>
      </c>
      <c r="V14" s="11">
        <v>1.517128594036399</v>
      </c>
      <c r="W14" s="11">
        <v>1.5438053034158103</v>
      </c>
      <c r="X14" s="11">
        <v>2.0712597221887021</v>
      </c>
      <c r="Y14" s="11">
        <v>1.9241587934973372</v>
      </c>
      <c r="Z14" s="11">
        <v>1.8705583023335883</v>
      </c>
      <c r="AA14" s="11">
        <v>1.943584002301928</v>
      </c>
      <c r="AB14" s="11">
        <v>2.0584312404789733</v>
      </c>
    </row>
    <row r="15" spans="1:28" x14ac:dyDescent="0.3">
      <c r="A15" s="8" t="s">
        <v>52</v>
      </c>
      <c r="C15" s="10">
        <v>3.2475353340368867</v>
      </c>
      <c r="D15" s="10">
        <v>5.528028108622169</v>
      </c>
      <c r="E15" s="10">
        <v>8.7327185493834403</v>
      </c>
      <c r="F15" s="10">
        <v>11.897968845916891</v>
      </c>
      <c r="G15" s="10">
        <v>14.586354833017957</v>
      </c>
      <c r="H15" s="10">
        <v>17.570759679862377</v>
      </c>
      <c r="I15" s="10">
        <v>20.425640595885906</v>
      </c>
      <c r="J15" s="10">
        <v>23.135149398663124</v>
      </c>
      <c r="K15" s="10">
        <v>25.798007799664649</v>
      </c>
      <c r="L15" s="10">
        <v>28.438073772020388</v>
      </c>
      <c r="M15" s="10">
        <v>31.209611503296451</v>
      </c>
      <c r="N15" s="10">
        <v>34.205275153332572</v>
      </c>
      <c r="O15" s="10">
        <v>37.073684819218649</v>
      </c>
      <c r="P15" s="10">
        <v>39.93162257072057</v>
      </c>
      <c r="Q15" s="10">
        <v>42.581032361914453</v>
      </c>
      <c r="R15" s="10">
        <v>45.60552836928909</v>
      </c>
      <c r="S15" s="10">
        <v>48.080383448663895</v>
      </c>
      <c r="T15" s="10">
        <v>50.66863172816555</v>
      </c>
      <c r="U15" s="10">
        <v>53.008889652233229</v>
      </c>
      <c r="V15" s="10">
        <v>55.330231268564859</v>
      </c>
      <c r="W15" s="10">
        <v>57.728227616697005</v>
      </c>
      <c r="X15" s="10">
        <v>60.995188865843772</v>
      </c>
      <c r="Y15" s="10">
        <v>64.092991949513547</v>
      </c>
      <c r="Z15" s="10">
        <v>67.162447033972754</v>
      </c>
      <c r="AA15" s="10">
        <v>70.411389612381498</v>
      </c>
      <c r="AB15" s="10">
        <v>73.919190893497088</v>
      </c>
    </row>
    <row r="16" spans="1:28" x14ac:dyDescent="0.3">
      <c r="A16" s="8" t="s">
        <v>53</v>
      </c>
      <c r="B16" s="10">
        <v>3.2354114181168359</v>
      </c>
      <c r="C16" s="10">
        <v>3.3044893011069489</v>
      </c>
      <c r="D16" s="10">
        <v>3.3480959949932201</v>
      </c>
      <c r="E16" s="10">
        <v>3.4263974739961052</v>
      </c>
      <c r="F16" s="10">
        <v>3.5035642478331579</v>
      </c>
      <c r="G16" s="10">
        <v>3.565788680839745</v>
      </c>
      <c r="H16" s="10">
        <v>3.6373737578827456</v>
      </c>
      <c r="I16" s="10">
        <v>3.7039968676940496</v>
      </c>
      <c r="J16" s="10">
        <v>3.7653272683221068</v>
      </c>
      <c r="K16" s="10">
        <v>3.8246072122823498</v>
      </c>
      <c r="L16" s="10">
        <v>3.882519486593389</v>
      </c>
      <c r="M16" s="10">
        <v>3.9438020550219379</v>
      </c>
      <c r="N16" s="10">
        <v>4.0112496112650593</v>
      </c>
      <c r="O16" s="10">
        <v>4.0748006045738858</v>
      </c>
      <c r="P16" s="10">
        <v>4.1378401705197243</v>
      </c>
      <c r="Q16" s="10">
        <v>4.1948151500203119</v>
      </c>
      <c r="R16" s="10">
        <v>4.2626873755028978</v>
      </c>
      <c r="S16" s="10">
        <v>4.3143776482308089</v>
      </c>
      <c r="T16" s="10">
        <v>4.3695296405484259</v>
      </c>
      <c r="U16" s="10">
        <v>4.417603004594123</v>
      </c>
      <c r="V16" s="10">
        <v>4.4653807767045341</v>
      </c>
      <c r="W16" s="10">
        <v>4.5157094553942887</v>
      </c>
      <c r="X16" s="10">
        <v>4.5912640238894413</v>
      </c>
      <c r="Y16" s="10">
        <v>4.6622970500868721</v>
      </c>
      <c r="Z16" s="10">
        <v>4.7329730902557996</v>
      </c>
      <c r="AA16" s="10">
        <v>4.8092937380541478</v>
      </c>
      <c r="AB16" s="10">
        <v>4.8933977013301755</v>
      </c>
    </row>
    <row r="17" spans="1:28" x14ac:dyDescent="0.3">
      <c r="A17" s="8" t="s">
        <v>54</v>
      </c>
      <c r="B17" s="11">
        <v>60.628956159704636</v>
      </c>
      <c r="C17" s="11">
        <v>61.466155907714082</v>
      </c>
      <c r="D17" s="11">
        <v>62.054641511173671</v>
      </c>
      <c r="E17" s="11">
        <v>63.046062554820487</v>
      </c>
      <c r="F17" s="11">
        <v>63.918317083939513</v>
      </c>
      <c r="G17" s="11">
        <v>64.58524463854458</v>
      </c>
      <c r="H17" s="11">
        <v>65.425390789384863</v>
      </c>
      <c r="I17" s="11">
        <v>66.091267945464139</v>
      </c>
      <c r="J17" s="11">
        <v>66.747602863356121</v>
      </c>
      <c r="K17" s="11">
        <v>67.350906221793281</v>
      </c>
      <c r="L17" s="11">
        <v>67.927568819384788</v>
      </c>
      <c r="M17" s="11">
        <v>68.537001631703291</v>
      </c>
      <c r="N17" s="11">
        <v>69.246632388251044</v>
      </c>
      <c r="O17" s="11">
        <v>69.925924587611732</v>
      </c>
      <c r="P17" s="11">
        <v>70.55812363159275</v>
      </c>
      <c r="Q17" s="11">
        <v>71.132578790612357</v>
      </c>
      <c r="R17" s="11">
        <v>71.738629382488753</v>
      </c>
      <c r="S17" s="11">
        <v>72.167548434594636</v>
      </c>
      <c r="T17" s="11">
        <v>72.62124847302249</v>
      </c>
      <c r="U17" s="11">
        <v>72.971299054641307</v>
      </c>
      <c r="V17" s="11">
        <v>73.28826083638765</v>
      </c>
      <c r="W17" s="11">
        <v>73.610285303222184</v>
      </c>
      <c r="X17" s="11">
        <v>74.042699102760551</v>
      </c>
      <c r="Y17" s="11">
        <v>74.396499692375869</v>
      </c>
      <c r="Z17" s="11">
        <v>74.727305744468993</v>
      </c>
      <c r="AA17" s="11">
        <v>75.1013250601344</v>
      </c>
      <c r="AB17" s="11">
        <v>75.508284568481002</v>
      </c>
    </row>
    <row r="18" spans="1:28" x14ac:dyDescent="0.3">
      <c r="A18" s="8" t="s">
        <v>55</v>
      </c>
      <c r="B18" s="11">
        <v>39.924160162629214</v>
      </c>
      <c r="C18" s="11">
        <v>41.735479681350554</v>
      </c>
      <c r="D18" s="11">
        <v>42.594566742979936</v>
      </c>
      <c r="E18" s="11">
        <v>44.197334794638152</v>
      </c>
      <c r="F18" s="11">
        <v>45.525222899847037</v>
      </c>
      <c r="G18" s="11">
        <v>46.480213639847229</v>
      </c>
      <c r="H18" s="11">
        <v>47.403178703919338</v>
      </c>
      <c r="I18" s="11">
        <v>48.401500528798628</v>
      </c>
      <c r="J18" s="11">
        <v>49.124440991184557</v>
      </c>
      <c r="K18" s="11">
        <v>49.904762615658875</v>
      </c>
      <c r="L18" s="11">
        <v>50.488043171357504</v>
      </c>
      <c r="M18" s="11">
        <v>51.002963222628708</v>
      </c>
      <c r="N18" s="11">
        <v>51.522123497758663</v>
      </c>
      <c r="O18" s="11">
        <v>52.065936718511303</v>
      </c>
      <c r="P18" s="11">
        <v>52.589708320672607</v>
      </c>
      <c r="Q18" s="11">
        <v>52.959980917179614</v>
      </c>
      <c r="R18" s="11">
        <v>53.604794260108434</v>
      </c>
      <c r="S18" s="11">
        <v>53.852619623225245</v>
      </c>
      <c r="T18" s="11">
        <v>54.257237306400683</v>
      </c>
      <c r="U18" s="11">
        <v>54.547929938630219</v>
      </c>
      <c r="V18" s="11">
        <v>54.913848059237282</v>
      </c>
      <c r="W18" s="11">
        <v>55.298084302960213</v>
      </c>
      <c r="X18" s="11">
        <v>56.13045920919884</v>
      </c>
      <c r="Y18" s="11">
        <v>56.930946681978057</v>
      </c>
      <c r="Z18" s="11">
        <v>57.721779507007767</v>
      </c>
      <c r="AA18" s="11">
        <v>58.5647194615741</v>
      </c>
      <c r="AB18" s="11">
        <v>59.383978581647362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18"/>
  <sheetViews>
    <sheetView workbookViewId="0">
      <pane xSplit="1" ySplit="3" topLeftCell="B4" activePane="bottomRight" state="frozen"/>
      <selection activeCell="G25" sqref="G25"/>
      <selection pane="topRight" activeCell="G25" sqref="G25"/>
      <selection pane="bottomLeft" activeCell="G25" sqref="G25"/>
      <selection pane="bottomRight" activeCell="G25" sqref="G25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58</v>
      </c>
    </row>
    <row r="2" spans="1:28" ht="18" customHeight="1" x14ac:dyDescent="0.35">
      <c r="A2" s="6"/>
    </row>
    <row r="3" spans="1:28" ht="18" x14ac:dyDescent="0.35">
      <c r="A3" s="13" t="s">
        <v>14</v>
      </c>
    </row>
    <row r="5" spans="1:28" x14ac:dyDescent="0.3"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21</v>
      </c>
      <c r="H5" s="7" t="s">
        <v>22</v>
      </c>
      <c r="I5" s="7" t="s">
        <v>23</v>
      </c>
      <c r="J5" s="7" t="s">
        <v>24</v>
      </c>
      <c r="K5" s="7" t="s">
        <v>25</v>
      </c>
      <c r="L5" s="7" t="s">
        <v>26</v>
      </c>
      <c r="M5" s="7" t="s">
        <v>27</v>
      </c>
      <c r="N5" s="7" t="s">
        <v>28</v>
      </c>
      <c r="O5" s="7" t="s">
        <v>29</v>
      </c>
      <c r="P5" s="7" t="s">
        <v>30</v>
      </c>
      <c r="Q5" s="7" t="s">
        <v>31</v>
      </c>
      <c r="R5" s="7" t="s">
        <v>32</v>
      </c>
      <c r="S5" s="7" t="s">
        <v>33</v>
      </c>
      <c r="T5" s="7" t="s">
        <v>34</v>
      </c>
      <c r="U5" s="7" t="s">
        <v>35</v>
      </c>
      <c r="V5" s="7" t="s">
        <v>36</v>
      </c>
      <c r="W5" s="7" t="s">
        <v>37</v>
      </c>
      <c r="X5" s="7" t="s">
        <v>38</v>
      </c>
      <c r="Y5" s="7" t="s">
        <v>39</v>
      </c>
      <c r="Z5" s="7" t="s">
        <v>40</v>
      </c>
      <c r="AA5" s="7" t="s">
        <v>41</v>
      </c>
      <c r="AB5" s="7" t="s">
        <v>42</v>
      </c>
    </row>
    <row r="6" spans="1:28" x14ac:dyDescent="0.3">
      <c r="A6" s="8" t="s">
        <v>48</v>
      </c>
      <c r="B6" s="12">
        <v>89.703000000000003</v>
      </c>
      <c r="C6" s="12">
        <v>90.72</v>
      </c>
      <c r="D6" s="12">
        <v>90.619</v>
      </c>
      <c r="E6" s="12">
        <v>90.156999999999996</v>
      </c>
      <c r="F6" s="12">
        <v>89.61099999999999</v>
      </c>
      <c r="G6" s="12">
        <v>89.809000000000012</v>
      </c>
      <c r="H6" s="12">
        <v>89.126999999999995</v>
      </c>
      <c r="I6" s="12">
        <v>88.816999999999993</v>
      </c>
      <c r="J6" s="12">
        <v>88.975999999999999</v>
      </c>
      <c r="K6" s="12">
        <v>88.63</v>
      </c>
      <c r="L6" s="12">
        <v>88.980999999999995</v>
      </c>
      <c r="M6" s="12">
        <v>88.896000000000001</v>
      </c>
      <c r="N6" s="12">
        <v>89.078000000000003</v>
      </c>
      <c r="O6" s="12">
        <v>89.278999999999996</v>
      </c>
      <c r="P6" s="12">
        <v>89.537999999999997</v>
      </c>
      <c r="Q6" s="12">
        <v>89.825999999999993</v>
      </c>
      <c r="R6" s="12">
        <v>90.47</v>
      </c>
      <c r="S6" s="12">
        <v>91.363</v>
      </c>
      <c r="T6" s="12">
        <v>91.98</v>
      </c>
      <c r="U6" s="12">
        <v>93.201999999999998</v>
      </c>
      <c r="V6" s="12">
        <v>93.745000000000005</v>
      </c>
      <c r="W6" s="12">
        <v>94.808999999999997</v>
      </c>
      <c r="X6" s="12">
        <v>95.67</v>
      </c>
      <c r="Y6" s="12">
        <v>96.393000000000001</v>
      </c>
      <c r="Z6" s="12">
        <v>97.042999999999992</v>
      </c>
      <c r="AA6" s="12">
        <v>97.486000000000004</v>
      </c>
      <c r="AB6" s="12">
        <v>97.833999999999989</v>
      </c>
    </row>
    <row r="7" spans="1:28" x14ac:dyDescent="0.3">
      <c r="A7" s="9" t="s">
        <v>49</v>
      </c>
      <c r="B7" s="12">
        <v>24.486540000000002</v>
      </c>
      <c r="C7" s="12">
        <v>25.1122272</v>
      </c>
      <c r="D7" s="12">
        <v>25.521267600000002</v>
      </c>
      <c r="E7" s="12">
        <v>25.988296800000001</v>
      </c>
      <c r="F7" s="12">
        <v>26.427687599999999</v>
      </c>
      <c r="G7" s="12">
        <v>26.597997599999999</v>
      </c>
      <c r="H7" s="12">
        <v>26.827245599999998</v>
      </c>
      <c r="I7" s="12">
        <v>27.052159200000002</v>
      </c>
      <c r="J7" s="12">
        <v>27.163938000000002</v>
      </c>
      <c r="K7" s="12">
        <v>27.252819600000002</v>
      </c>
      <c r="L7" s="12">
        <v>27.199165200000003</v>
      </c>
      <c r="M7" s="12">
        <v>27.396576000000003</v>
      </c>
      <c r="N7" s="12">
        <v>27.403622400000003</v>
      </c>
      <c r="O7" s="12">
        <v>27.5064612</v>
      </c>
      <c r="P7" s="12">
        <v>27.578678400000001</v>
      </c>
      <c r="Q7" s="12">
        <v>27.569467199999998</v>
      </c>
      <c r="R7" s="12">
        <v>27.518660400000002</v>
      </c>
      <c r="S7" s="12">
        <v>27.4086444</v>
      </c>
      <c r="T7" s="12">
        <v>27.421652399999999</v>
      </c>
      <c r="U7" s="12">
        <v>27.3002556</v>
      </c>
      <c r="V7" s="12">
        <v>27.224382000000002</v>
      </c>
      <c r="W7" s="12">
        <v>27.089163599999999</v>
      </c>
      <c r="X7" s="12">
        <v>26.9954052</v>
      </c>
      <c r="Y7" s="12">
        <v>26.871838799999999</v>
      </c>
      <c r="Z7" s="12">
        <v>26.7234768</v>
      </c>
      <c r="AA7" s="12">
        <v>26.616032400000002</v>
      </c>
      <c r="AB7" s="12">
        <v>26.4779664</v>
      </c>
    </row>
    <row r="8" spans="1:28" x14ac:dyDescent="0.3">
      <c r="A8" s="9" t="s">
        <v>50</v>
      </c>
      <c r="B8" s="12">
        <v>59.166318400000002</v>
      </c>
      <c r="C8" s="12">
        <v>60.120715200000006</v>
      </c>
      <c r="D8" s="12">
        <v>61.351495999999997</v>
      </c>
      <c r="E8" s="12">
        <v>61.923929600000001</v>
      </c>
      <c r="F8" s="12">
        <v>62.530474400000003</v>
      </c>
      <c r="G8" s="12">
        <v>62.951257599999998</v>
      </c>
      <c r="H8" s="12">
        <v>63.666116000000002</v>
      </c>
      <c r="I8" s="12">
        <v>64.013683999999998</v>
      </c>
      <c r="J8" s="12">
        <v>64.162088800000006</v>
      </c>
      <c r="K8" s="12">
        <v>64.834654400000005</v>
      </c>
      <c r="L8" s="12">
        <v>65.549569599999998</v>
      </c>
      <c r="M8" s="12">
        <v>65.668152800000001</v>
      </c>
      <c r="N8" s="12">
        <v>66.365604000000005</v>
      </c>
      <c r="O8" s="12">
        <v>67.050697600000007</v>
      </c>
      <c r="P8" s="12">
        <v>67.749192800000003</v>
      </c>
      <c r="Q8" s="12">
        <v>68.583905600000008</v>
      </c>
      <c r="R8" s="12">
        <v>69.242196000000007</v>
      </c>
      <c r="S8" s="12">
        <v>69.861268800000005</v>
      </c>
      <c r="T8" s="12">
        <v>70.492756</v>
      </c>
      <c r="U8" s="12">
        <v>70.995276799999999</v>
      </c>
      <c r="V8" s="12">
        <v>71.421450399999998</v>
      </c>
      <c r="W8" s="12">
        <v>71.912543999999997</v>
      </c>
      <c r="X8" s="12">
        <v>72.091054400000004</v>
      </c>
      <c r="Y8" s="12">
        <v>72.418083200000012</v>
      </c>
      <c r="Z8" s="12">
        <v>72.690461599999992</v>
      </c>
      <c r="AA8" s="12">
        <v>72.782241599999992</v>
      </c>
      <c r="AB8" s="12">
        <v>72.866827199999989</v>
      </c>
    </row>
    <row r="9" spans="1:28" x14ac:dyDescent="0.3">
      <c r="A9" s="8" t="s">
        <v>43</v>
      </c>
      <c r="B9" s="12">
        <v>58.305786000000005</v>
      </c>
      <c r="C9" s="12">
        <v>59.032512000000004</v>
      </c>
      <c r="D9" s="12">
        <v>59.759238000000003</v>
      </c>
      <c r="E9" s="12">
        <v>60.737523000000003</v>
      </c>
      <c r="F9" s="12">
        <v>61.883514000000005</v>
      </c>
      <c r="G9" s="12">
        <v>63.840084000000004</v>
      </c>
      <c r="H9" s="12">
        <v>65.181731999999997</v>
      </c>
      <c r="I9" s="12">
        <v>67.110350999999994</v>
      </c>
      <c r="J9" s="12">
        <v>69.458235000000002</v>
      </c>
      <c r="K9" s="12">
        <v>70.967589000000004</v>
      </c>
      <c r="L9" s="12">
        <v>72.337188000000012</v>
      </c>
      <c r="M9" s="12">
        <v>73.678836000000004</v>
      </c>
      <c r="N9" s="12">
        <v>74.657121000000004</v>
      </c>
      <c r="O9" s="12">
        <v>74.657121000000004</v>
      </c>
      <c r="P9" s="12">
        <v>75.048434999999998</v>
      </c>
      <c r="Q9" s="12">
        <v>74.852778000000001</v>
      </c>
      <c r="R9" s="12">
        <v>75.160239000000004</v>
      </c>
      <c r="S9" s="12">
        <v>75.272042999999996</v>
      </c>
      <c r="T9" s="12">
        <v>74.713023000000007</v>
      </c>
      <c r="U9" s="12">
        <v>75.076385999999999</v>
      </c>
      <c r="V9" s="12">
        <v>75.635406000000003</v>
      </c>
      <c r="W9" s="12">
        <v>75.635406000000003</v>
      </c>
      <c r="X9" s="12">
        <v>76.557789</v>
      </c>
      <c r="Y9" s="12">
        <v>77.843535000000003</v>
      </c>
      <c r="Z9" s="12">
        <v>78.849771000000004</v>
      </c>
      <c r="AA9" s="12">
        <v>80.19141900000001</v>
      </c>
      <c r="AB9" s="12">
        <v>81.477164999999999</v>
      </c>
    </row>
    <row r="10" spans="1:28" x14ac:dyDescent="0.3">
      <c r="A10" s="8" t="s">
        <v>44</v>
      </c>
      <c r="B10" s="12">
        <v>114.24525</v>
      </c>
      <c r="C10" s="12">
        <v>116.2593</v>
      </c>
      <c r="D10" s="12">
        <v>118.34280000000001</v>
      </c>
      <c r="E10" s="12">
        <v>118.20390000000002</v>
      </c>
      <c r="F10" s="12">
        <v>119.38455</v>
      </c>
      <c r="G10" s="12">
        <v>121.46805000000001</v>
      </c>
      <c r="H10" s="12">
        <v>122.64870000000001</v>
      </c>
      <c r="I10" s="12">
        <v>124.31550000000001</v>
      </c>
      <c r="J10" s="12">
        <v>127.02405</v>
      </c>
      <c r="K10" s="12">
        <v>128.55195000000001</v>
      </c>
      <c r="L10" s="12">
        <v>131.26050000000001</v>
      </c>
      <c r="M10" s="12">
        <v>133.41345000000001</v>
      </c>
      <c r="N10" s="12">
        <v>135.35804999999999</v>
      </c>
      <c r="O10" s="12">
        <v>138.13605000000001</v>
      </c>
      <c r="P10" s="12">
        <v>140.77515000000002</v>
      </c>
      <c r="Q10" s="12">
        <v>144.94215</v>
      </c>
      <c r="R10" s="12">
        <v>148.2063</v>
      </c>
      <c r="S10" s="12">
        <v>152.85945000000001</v>
      </c>
      <c r="T10" s="12">
        <v>158.13765000000001</v>
      </c>
      <c r="U10" s="12">
        <v>161.47125</v>
      </c>
      <c r="V10" s="12">
        <v>164.52705000000003</v>
      </c>
      <c r="W10" s="12">
        <v>167.93010000000001</v>
      </c>
      <c r="X10" s="12">
        <v>170.22194999999999</v>
      </c>
      <c r="Y10" s="12">
        <v>170.22194999999999</v>
      </c>
      <c r="Z10" s="12">
        <v>171.19424999999998</v>
      </c>
      <c r="AA10" s="12">
        <v>170.98590000000002</v>
      </c>
      <c r="AB10" s="12">
        <v>171.68040000000002</v>
      </c>
    </row>
    <row r="11" spans="1:28" x14ac:dyDescent="0.3">
      <c r="A11" s="8" t="s">
        <v>45</v>
      </c>
      <c r="B11" s="12">
        <v>161.172</v>
      </c>
      <c r="C11" s="12">
        <v>173.03</v>
      </c>
      <c r="D11" s="12">
        <v>188.518</v>
      </c>
      <c r="E11" s="12">
        <v>206.18399999999997</v>
      </c>
      <c r="F11" s="12">
        <v>221.18799999999999</v>
      </c>
      <c r="G11" s="12">
        <v>229.17399999999998</v>
      </c>
      <c r="H11" s="12">
        <v>244.42</v>
      </c>
      <c r="I11" s="12">
        <v>253.13200000000001</v>
      </c>
      <c r="J11" s="12">
        <v>257.24599999999998</v>
      </c>
      <c r="K11" s="12">
        <v>266.2</v>
      </c>
      <c r="L11" s="12">
        <v>271.04000000000002</v>
      </c>
      <c r="M11" s="12">
        <v>278.3</v>
      </c>
      <c r="N11" s="12">
        <v>285.80200000000002</v>
      </c>
      <c r="O11" s="12">
        <v>288.464</v>
      </c>
      <c r="P11" s="12">
        <v>293.30399999999997</v>
      </c>
      <c r="Q11" s="12">
        <v>301.29000000000002</v>
      </c>
      <c r="R11" s="12">
        <v>304.92</v>
      </c>
      <c r="S11" s="12">
        <v>311.45399999999995</v>
      </c>
      <c r="T11" s="12">
        <v>318.23</v>
      </c>
      <c r="U11" s="12">
        <v>324.03800000000001</v>
      </c>
      <c r="V11" s="12">
        <v>333.23400000000004</v>
      </c>
      <c r="W11" s="12">
        <v>339.52600000000001</v>
      </c>
      <c r="X11" s="12">
        <v>347.02799999999996</v>
      </c>
      <c r="Y11" s="12">
        <v>356.70799999999997</v>
      </c>
      <c r="Z11" s="12">
        <v>366.14599999999996</v>
      </c>
      <c r="AA11" s="12">
        <v>378.24599999999998</v>
      </c>
      <c r="AB11" s="12">
        <v>390.346</v>
      </c>
    </row>
    <row r="12" spans="1:28" x14ac:dyDescent="0.3">
      <c r="A12" s="8" t="s">
        <v>46</v>
      </c>
      <c r="B12" s="12">
        <v>59.061143399999999</v>
      </c>
      <c r="C12" s="12">
        <v>60.345081300000004</v>
      </c>
      <c r="D12" s="12">
        <v>58.205184799999998</v>
      </c>
      <c r="E12" s="12">
        <v>62.484977799999996</v>
      </c>
      <c r="F12" s="12">
        <v>62.9129571</v>
      </c>
      <c r="G12" s="12">
        <v>65.052853599999992</v>
      </c>
      <c r="H12" s="12">
        <v>67.192750099999998</v>
      </c>
      <c r="I12" s="12">
        <v>69.760625900000008</v>
      </c>
      <c r="J12" s="12">
        <v>73.184460299999998</v>
      </c>
      <c r="K12" s="12">
        <v>76.608294700000002</v>
      </c>
      <c r="L12" s="12">
        <v>83.455963499999996</v>
      </c>
      <c r="M12" s="12">
        <v>92.871508100000014</v>
      </c>
      <c r="N12" s="12">
        <v>100.5751355</v>
      </c>
      <c r="O12" s="12">
        <v>118.97824539999999</v>
      </c>
      <c r="P12" s="12">
        <v>127.10985210000001</v>
      </c>
      <c r="Q12" s="12">
        <v>131.8176244</v>
      </c>
      <c r="R12" s="12">
        <v>142.51710689999999</v>
      </c>
      <c r="S12" s="12">
        <v>142.51710689999999</v>
      </c>
      <c r="T12" s="12">
        <v>144.2290241</v>
      </c>
      <c r="U12" s="12">
        <v>148.50881709999999</v>
      </c>
      <c r="V12" s="12">
        <v>153.64456870000001</v>
      </c>
      <c r="W12" s="12">
        <v>159.63627890000001</v>
      </c>
      <c r="X12" s="12">
        <v>166.91192699999999</v>
      </c>
      <c r="Y12" s="12">
        <v>173.7595958</v>
      </c>
      <c r="Z12" s="12">
        <v>181.03524389999998</v>
      </c>
      <c r="AA12" s="12">
        <v>187.02695410000001</v>
      </c>
      <c r="AB12" s="12">
        <v>191.7347264</v>
      </c>
    </row>
    <row r="13" spans="1:28" x14ac:dyDescent="0.3">
      <c r="A13" s="8" t="s">
        <v>47</v>
      </c>
      <c r="B13" s="12">
        <v>566.14003780000007</v>
      </c>
      <c r="C13" s="12">
        <v>584.61983570000007</v>
      </c>
      <c r="D13" s="12">
        <v>602.31698640000002</v>
      </c>
      <c r="E13" s="12">
        <v>625.67962720000003</v>
      </c>
      <c r="F13" s="12">
        <v>643.93818309999995</v>
      </c>
      <c r="G13" s="12">
        <v>658.89324280000005</v>
      </c>
      <c r="H13" s="12">
        <v>679.06354369999997</v>
      </c>
      <c r="I13" s="12">
        <v>694.20132010000009</v>
      </c>
      <c r="J13" s="12">
        <v>707.21477209999989</v>
      </c>
      <c r="K13" s="12">
        <v>723.04530769999997</v>
      </c>
      <c r="L13" s="12">
        <v>739.82338630000004</v>
      </c>
      <c r="M13" s="12">
        <v>760.22452290000001</v>
      </c>
      <c r="N13" s="12">
        <v>779.23953290000009</v>
      </c>
      <c r="O13" s="12">
        <v>804.07157519999998</v>
      </c>
      <c r="P13" s="12">
        <v>821.10330829999998</v>
      </c>
      <c r="Q13" s="12">
        <v>838.88192519999996</v>
      </c>
      <c r="R13" s="12">
        <v>858.03450229999999</v>
      </c>
      <c r="S13" s="12">
        <v>870.73551309999993</v>
      </c>
      <c r="T13" s="12">
        <v>885.20410549999997</v>
      </c>
      <c r="U13" s="12">
        <v>900.59198549999996</v>
      </c>
      <c r="V13" s="12">
        <v>919.43185710000012</v>
      </c>
      <c r="W13" s="12">
        <v>936.53849250000007</v>
      </c>
      <c r="X13" s="12">
        <v>955.47612560000005</v>
      </c>
      <c r="Y13" s="12">
        <v>974.21600280000007</v>
      </c>
      <c r="Z13" s="12">
        <v>993.68220329999986</v>
      </c>
      <c r="AA13" s="12">
        <v>1013.3345471</v>
      </c>
      <c r="AB13" s="12">
        <v>1032.417085</v>
      </c>
    </row>
    <row r="14" spans="1:28" x14ac:dyDescent="0.3">
      <c r="A14" s="8" t="s">
        <v>51</v>
      </c>
      <c r="B14" s="11"/>
      <c r="C14" s="11">
        <v>3.2641743501858351</v>
      </c>
      <c r="D14" s="11">
        <v>3.0271211510998599</v>
      </c>
      <c r="E14" s="11">
        <v>3.8787949414537728</v>
      </c>
      <c r="F14" s="11">
        <v>2.9181956877370929</v>
      </c>
      <c r="G14" s="11">
        <v>2.3224371674940216</v>
      </c>
      <c r="H14" s="11">
        <v>3.061239604504852</v>
      </c>
      <c r="I14" s="11">
        <v>2.2292135309634236</v>
      </c>
      <c r="J14" s="11">
        <v>1.8745933813731739</v>
      </c>
      <c r="K14" s="11">
        <v>2.2384339559244451</v>
      </c>
      <c r="L14" s="11">
        <v>2.3204740313398857</v>
      </c>
      <c r="M14" s="11">
        <v>2.7575684923978958</v>
      </c>
      <c r="N14" s="11">
        <v>2.5012360726623535</v>
      </c>
      <c r="O14" s="11">
        <v>3.1867020667682935</v>
      </c>
      <c r="P14" s="11">
        <v>2.1181861945267277</v>
      </c>
      <c r="Q14" s="11">
        <v>2.1652107256526048</v>
      </c>
      <c r="R14" s="11">
        <v>2.2831076132000123</v>
      </c>
      <c r="S14" s="11">
        <v>1.4802447647448116</v>
      </c>
      <c r="T14" s="11">
        <v>1.6616518084221499</v>
      </c>
      <c r="U14" s="11">
        <v>1.7383425928993272</v>
      </c>
      <c r="V14" s="11">
        <v>2.0919430667085535</v>
      </c>
      <c r="W14" s="11">
        <v>1.8605658774926908</v>
      </c>
      <c r="X14" s="11">
        <v>2.0220880670315822</v>
      </c>
      <c r="Y14" s="11">
        <v>1.9613129724441984</v>
      </c>
      <c r="Z14" s="11">
        <v>1.9981400884456695</v>
      </c>
      <c r="AA14" s="11">
        <v>1.9777292714647692</v>
      </c>
      <c r="AB14" s="11">
        <v>1.8831429318788331</v>
      </c>
    </row>
    <row r="15" spans="1:28" x14ac:dyDescent="0.3">
      <c r="A15" s="8" t="s">
        <v>52</v>
      </c>
      <c r="C15" s="10">
        <v>3.2641743501858351</v>
      </c>
      <c r="D15" s="10">
        <v>6.3901060134489471</v>
      </c>
      <c r="E15" s="10">
        <v>10.51676006370591</v>
      </c>
      <c r="F15" s="10">
        <v>13.741855390111725</v>
      </c>
      <c r="G15" s="10">
        <v>16.383438514688983</v>
      </c>
      <c r="H15" s="10">
        <v>19.946214427585193</v>
      </c>
      <c r="I15" s="10">
        <v>22.620071669483327</v>
      </c>
      <c r="J15" s="10">
        <v>24.918699417234503</v>
      </c>
      <c r="K15" s="10">
        <v>27.714922002289072</v>
      </c>
      <c r="L15" s="10">
        <v>30.678513601498178</v>
      </c>
      <c r="M15" s="10">
        <v>34.282063118906997</v>
      </c>
      <c r="N15" s="10">
        <v>37.640774520752331</v>
      </c>
      <c r="O15" s="10">
        <v>42.026975927121029</v>
      </c>
      <c r="P15" s="10">
        <v>45.035371723713105</v>
      </c>
      <c r="Q15" s="10">
        <v>48.175693148265061</v>
      </c>
      <c r="R15" s="10">
        <v>51.558703679444996</v>
      </c>
      <c r="S15" s="10">
        <v>53.802143456175081</v>
      </c>
      <c r="T15" s="10">
        <v>56.357799554306645</v>
      </c>
      <c r="U15" s="10">
        <v>59.075833781279307</v>
      </c>
      <c r="V15" s="10">
        <v>62.403609656875609</v>
      </c>
      <c r="W15" s="10">
        <v>65.425235801967858</v>
      </c>
      <c r="X15" s="10">
        <v>68.770279754978304</v>
      </c>
      <c r="Y15" s="10">
        <v>72.080393145443054</v>
      </c>
      <c r="Z15" s="10">
        <v>75.518800465237064</v>
      </c>
      <c r="AA15" s="10">
        <v>78.990087158961899</v>
      </c>
      <c r="AB15" s="10">
        <v>82.360726334059649</v>
      </c>
    </row>
    <row r="16" spans="1:28" x14ac:dyDescent="0.3">
      <c r="A16" s="8" t="s">
        <v>53</v>
      </c>
      <c r="B16" s="10">
        <v>3.1545107137683184</v>
      </c>
      <c r="C16" s="10">
        <v>3.2025189575458781</v>
      </c>
      <c r="D16" s="10">
        <v>3.251373745748988</v>
      </c>
      <c r="E16" s="10">
        <v>3.3357126789998404</v>
      </c>
      <c r="F16" s="10">
        <v>3.3921834436074381</v>
      </c>
      <c r="G16" s="10">
        <v>3.4311995146591681</v>
      </c>
      <c r="H16" s="10">
        <v>3.4961825861092519</v>
      </c>
      <c r="I16" s="10">
        <v>3.5348099195478393</v>
      </c>
      <c r="J16" s="10">
        <v>3.5627948216624676</v>
      </c>
      <c r="K16" s="10">
        <v>3.6049524240913398</v>
      </c>
      <c r="L16" s="10">
        <v>3.6514653092147475</v>
      </c>
      <c r="M16" s="10">
        <v>3.715662379765396</v>
      </c>
      <c r="N16" s="10">
        <v>3.7724609454879938</v>
      </c>
      <c r="O16" s="10">
        <v>3.8573834262413045</v>
      </c>
      <c r="P16" s="10">
        <v>3.9046236544771502</v>
      </c>
      <c r="Q16" s="10">
        <v>3.9558706271809863</v>
      </c>
      <c r="R16" s="10">
        <v>4.0132577282507018</v>
      </c>
      <c r="S16" s="10">
        <v>4.0414737205848219</v>
      </c>
      <c r="T16" s="10">
        <v>4.0779661192242136</v>
      </c>
      <c r="U16" s="10">
        <v>4.1192516374696977</v>
      </c>
      <c r="V16" s="10">
        <v>4.1769573737052523</v>
      </c>
      <c r="W16" s="10">
        <v>4.2272105280974959</v>
      </c>
      <c r="X16" s="10">
        <v>4.2861839476045223</v>
      </c>
      <c r="Y16" s="10">
        <v>4.3449112603692805</v>
      </c>
      <c r="Z16" s="10">
        <v>4.4077457562987927</v>
      </c>
      <c r="AA16" s="10">
        <v>4.4725009802709979</v>
      </c>
      <c r="AB16" s="10">
        <v>4.5351068965517243</v>
      </c>
    </row>
    <row r="17" spans="1:28" x14ac:dyDescent="0.3">
      <c r="A17" s="8" t="s">
        <v>54</v>
      </c>
      <c r="B17" s="11">
        <v>59.080505010698602</v>
      </c>
      <c r="C17" s="11">
        <v>59.805425671430051</v>
      </c>
      <c r="D17" s="11">
        <v>60.610275493302936</v>
      </c>
      <c r="E17" s="11">
        <v>61.832423652869736</v>
      </c>
      <c r="F17" s="11">
        <v>62.659043630177301</v>
      </c>
      <c r="G17" s="11">
        <v>63.089872015303044</v>
      </c>
      <c r="H17" s="11">
        <v>63.950046225990619</v>
      </c>
      <c r="I17" s="11">
        <v>64.420523694132342</v>
      </c>
      <c r="J17" s="11">
        <v>64.683958586107707</v>
      </c>
      <c r="K17" s="11">
        <v>65.190969318284118</v>
      </c>
      <c r="L17" s="11">
        <v>65.658435850394255</v>
      </c>
      <c r="M17" s="11">
        <v>66.373149365818762</v>
      </c>
      <c r="N17" s="11">
        <v>66.954404066015783</v>
      </c>
      <c r="O17" s="11">
        <v>67.851956495825149</v>
      </c>
      <c r="P17" s="11">
        <v>68.345724152771638</v>
      </c>
      <c r="Q17" s="11">
        <v>68.907167628171948</v>
      </c>
      <c r="R17" s="11">
        <v>69.419516966200206</v>
      </c>
      <c r="S17" s="11">
        <v>69.691720134344436</v>
      </c>
      <c r="T17" s="11">
        <v>70.107749189602004</v>
      </c>
      <c r="U17" s="11">
        <v>70.400145383039288</v>
      </c>
      <c r="V17" s="11">
        <v>70.84871093705766</v>
      </c>
      <c r="W17" s="11">
        <v>71.229574036968913</v>
      </c>
      <c r="X17" s="11">
        <v>71.604288026597644</v>
      </c>
      <c r="Y17" s="11">
        <v>71.923428047388242</v>
      </c>
      <c r="Z17" s="11">
        <v>72.294290016897591</v>
      </c>
      <c r="AA17" s="11">
        <v>72.65703673155663</v>
      </c>
      <c r="AB17" s="11">
        <v>73.009361947937919</v>
      </c>
    </row>
    <row r="18" spans="1:28" x14ac:dyDescent="0.3">
      <c r="A18" s="8" t="s">
        <v>55</v>
      </c>
      <c r="B18" s="11">
        <v>38.900824653882118</v>
      </c>
      <c r="C18" s="11">
        <v>39.919117869233119</v>
      </c>
      <c r="D18" s="11">
        <v>40.962348791563151</v>
      </c>
      <c r="E18" s="11">
        <v>42.940342967906687</v>
      </c>
      <c r="F18" s="11">
        <v>44.119290415782146</v>
      </c>
      <c r="G18" s="11">
        <v>44.654707999382133</v>
      </c>
      <c r="H18" s="11">
        <v>45.888599526654282</v>
      </c>
      <c r="I18" s="11">
        <v>46.512822224752775</v>
      </c>
      <c r="J18" s="11">
        <v>46.7227882300622</v>
      </c>
      <c r="K18" s="11">
        <v>47.411730779426506</v>
      </c>
      <c r="L18" s="11">
        <v>47.916295978815015</v>
      </c>
      <c r="M18" s="11">
        <v>48.823932525105349</v>
      </c>
      <c r="N18" s="11">
        <v>49.583872376452419</v>
      </c>
      <c r="O18" s="11">
        <v>50.67238514166543</v>
      </c>
      <c r="P18" s="11">
        <v>51.201091001620561</v>
      </c>
      <c r="Q18" s="11">
        <v>51.629152016446376</v>
      </c>
      <c r="R18" s="11">
        <v>52.146750008376671</v>
      </c>
      <c r="S18" s="11">
        <v>52.136509889641246</v>
      </c>
      <c r="T18" s="11">
        <v>52.243208230353154</v>
      </c>
      <c r="U18" s="11">
        <v>52.470688692354571</v>
      </c>
      <c r="V18" s="11">
        <v>52.954285294798716</v>
      </c>
      <c r="W18" s="11">
        <v>53.298639927498762</v>
      </c>
      <c r="X18" s="11">
        <v>53.788882132169086</v>
      </c>
      <c r="Y18" s="11">
        <v>54.450716707114225</v>
      </c>
      <c r="Z18" s="11">
        <v>55.066020311405531</v>
      </c>
      <c r="AA18" s="11">
        <v>55.783448390042558</v>
      </c>
      <c r="AB18" s="11">
        <v>56.380384910038558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I11"/>
  <sheetViews>
    <sheetView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D18" sqref="D18"/>
    </sheetView>
  </sheetViews>
  <sheetFormatPr baseColWidth="10" defaultRowHeight="14.4" x14ac:dyDescent="0.3"/>
  <cols>
    <col min="1" max="1" width="56.6640625" customWidth="1"/>
  </cols>
  <sheetData>
    <row r="1" spans="1:35" ht="38.4" customHeight="1" x14ac:dyDescent="0.45">
      <c r="A1" s="22" t="s">
        <v>15</v>
      </c>
      <c r="B1" s="23" t="s">
        <v>59</v>
      </c>
      <c r="C1" s="23"/>
      <c r="D1" s="23"/>
      <c r="E1" s="23"/>
      <c r="F1" s="23"/>
      <c r="G1" s="23"/>
      <c r="H1" s="23"/>
      <c r="I1" s="23"/>
      <c r="J1" s="23"/>
      <c r="K1" s="24" t="s">
        <v>60</v>
      </c>
      <c r="L1" s="24"/>
      <c r="M1" s="24"/>
      <c r="N1" s="24"/>
      <c r="O1" s="24"/>
      <c r="P1" s="24"/>
      <c r="Q1" s="24"/>
      <c r="R1" s="24"/>
      <c r="S1" s="25" t="s">
        <v>61</v>
      </c>
      <c r="T1" s="25"/>
      <c r="U1" s="25"/>
      <c r="V1" s="25"/>
      <c r="W1" s="25"/>
      <c r="X1" s="25"/>
      <c r="Y1" s="25"/>
      <c r="Z1" s="25"/>
      <c r="AA1" s="25"/>
      <c r="AB1" s="26" t="s">
        <v>0</v>
      </c>
      <c r="AC1" s="26"/>
      <c r="AD1" s="26"/>
      <c r="AE1" s="26"/>
      <c r="AF1" s="27" t="s">
        <v>62</v>
      </c>
      <c r="AG1" s="27"/>
      <c r="AH1" s="27"/>
      <c r="AI1" s="27"/>
    </row>
    <row r="2" spans="1:35" ht="28.8" x14ac:dyDescent="0.3">
      <c r="A2" s="1" t="s">
        <v>1</v>
      </c>
      <c r="B2" s="14">
        <v>2024</v>
      </c>
      <c r="C2" s="15">
        <v>2030</v>
      </c>
      <c r="D2" s="15">
        <v>2035</v>
      </c>
      <c r="E2" s="15">
        <v>2040</v>
      </c>
      <c r="F2" s="15">
        <v>2045</v>
      </c>
      <c r="G2" s="15">
        <v>2050</v>
      </c>
      <c r="H2" s="16" t="s">
        <v>2</v>
      </c>
      <c r="I2" s="16" t="s">
        <v>3</v>
      </c>
      <c r="J2" s="16" t="s">
        <v>4</v>
      </c>
      <c r="K2" s="17" t="s">
        <v>63</v>
      </c>
      <c r="L2" s="17" t="s">
        <v>64</v>
      </c>
      <c r="M2" s="17" t="s">
        <v>65</v>
      </c>
      <c r="N2" s="17" t="s">
        <v>66</v>
      </c>
      <c r="O2" s="17" t="s">
        <v>67</v>
      </c>
      <c r="P2" s="17" t="s">
        <v>68</v>
      </c>
      <c r="Q2" s="17" t="s">
        <v>69</v>
      </c>
      <c r="R2" s="17" t="s">
        <v>70</v>
      </c>
      <c r="S2" s="18">
        <v>2024</v>
      </c>
      <c r="T2" s="18">
        <v>2030</v>
      </c>
      <c r="U2" s="18">
        <v>2035</v>
      </c>
      <c r="V2" s="18">
        <v>2040</v>
      </c>
      <c r="W2" s="18">
        <v>2045</v>
      </c>
      <c r="X2" s="18">
        <v>2050</v>
      </c>
      <c r="Y2" s="19" t="s">
        <v>5</v>
      </c>
      <c r="Z2" s="19" t="s">
        <v>6</v>
      </c>
      <c r="AA2" s="19" t="s">
        <v>7</v>
      </c>
      <c r="AB2" s="20">
        <v>2024</v>
      </c>
      <c r="AC2" s="20">
        <v>2030</v>
      </c>
      <c r="AD2" s="20">
        <v>2040</v>
      </c>
      <c r="AE2" s="20">
        <v>2050</v>
      </c>
      <c r="AF2" s="21">
        <v>2024</v>
      </c>
      <c r="AG2" s="21">
        <v>2030</v>
      </c>
      <c r="AH2" s="21">
        <v>2040</v>
      </c>
      <c r="AI2" s="21">
        <v>2050</v>
      </c>
    </row>
    <row r="3" spans="1:35" ht="21" customHeight="1" x14ac:dyDescent="0.3">
      <c r="A3" s="4" t="s">
        <v>8</v>
      </c>
      <c r="B3" s="2">
        <v>31935</v>
      </c>
      <c r="C3" s="2">
        <v>32512</v>
      </c>
      <c r="D3" s="2">
        <v>33194</v>
      </c>
      <c r="E3" s="2">
        <v>33805</v>
      </c>
      <c r="F3" s="2">
        <v>34311</v>
      </c>
      <c r="G3" s="2">
        <v>34707</v>
      </c>
      <c r="H3" s="3">
        <f>((C3-B3)*100)/B3</f>
        <v>1.8067950524502896</v>
      </c>
      <c r="I3" s="3">
        <f>((E3-B3)*100)/B3</f>
        <v>5.8556442774385467</v>
      </c>
      <c r="J3" s="3">
        <f>((G3-B3)*100)/B3</f>
        <v>8.6801315171441988</v>
      </c>
      <c r="K3" s="2">
        <v>5070</v>
      </c>
      <c r="L3" s="2">
        <v>5806</v>
      </c>
      <c r="M3" s="2">
        <v>7131</v>
      </c>
      <c r="N3" s="2">
        <v>8035</v>
      </c>
      <c r="O3" s="3">
        <f>(K3*100)/B3</f>
        <v>15.875998121183654</v>
      </c>
      <c r="P3" s="3">
        <f>(L3*100)/C3</f>
        <v>17.858021653543307</v>
      </c>
      <c r="Q3" s="3">
        <f>(M3*100)/E3</f>
        <v>21.094512646058277</v>
      </c>
      <c r="R3" s="3">
        <f>(N3*100)/G3</f>
        <v>23.15094937620653</v>
      </c>
      <c r="S3" s="2">
        <v>1109</v>
      </c>
      <c r="T3" s="2">
        <v>1284</v>
      </c>
      <c r="U3" s="2">
        <v>1411</v>
      </c>
      <c r="V3" s="2">
        <v>1559</v>
      </c>
      <c r="W3" s="2">
        <v>1666</v>
      </c>
      <c r="X3" s="2">
        <v>1804</v>
      </c>
      <c r="Y3" s="3">
        <f>((T3-S3)*100)/S3</f>
        <v>15.779981965734896</v>
      </c>
      <c r="Z3" s="3">
        <f>((V3-S3)*100)/S3</f>
        <v>40.577096483318307</v>
      </c>
      <c r="AA3" s="3">
        <f>((X3-S3)*100)/S3</f>
        <v>62.669071235347161</v>
      </c>
      <c r="AB3">
        <v>63.6</v>
      </c>
      <c r="AC3" s="3">
        <v>68.7</v>
      </c>
      <c r="AD3">
        <v>74.5</v>
      </c>
      <c r="AE3" s="3">
        <v>77.5</v>
      </c>
      <c r="AF3" s="3">
        <f>(S3*100)/B3</f>
        <v>3.4726788789729137</v>
      </c>
      <c r="AG3" s="3">
        <f>(T3*100)/C3</f>
        <v>3.9493110236220472</v>
      </c>
      <c r="AH3" s="3">
        <f>(V3*100)/E3</f>
        <v>4.6117438248779763</v>
      </c>
      <c r="AI3" s="3">
        <f>(X3*100)/G3</f>
        <v>5.1977987149566367</v>
      </c>
    </row>
    <row r="4" spans="1:35" x14ac:dyDescent="0.3">
      <c r="A4" s="4" t="s">
        <v>9</v>
      </c>
      <c r="B4" s="2">
        <v>13425</v>
      </c>
      <c r="C4" s="2">
        <v>13760</v>
      </c>
      <c r="D4" s="2">
        <v>14105</v>
      </c>
      <c r="E4" s="2">
        <v>14420</v>
      </c>
      <c r="F4" s="2">
        <v>14684</v>
      </c>
      <c r="G4" s="2">
        <v>14895</v>
      </c>
      <c r="H4" s="3">
        <f t="shared" ref="H4:H11" si="0">((C4-B4)*100)/B4</f>
        <v>2.4953445065176907</v>
      </c>
      <c r="I4" s="3">
        <f t="shared" ref="I4:I11" si="1">((E4-B4)*100)/B4</f>
        <v>7.411545623836127</v>
      </c>
      <c r="J4" s="3">
        <f t="shared" ref="J4:J11" si="2">((G4-B4)*100)/B4</f>
        <v>10.949720670391061</v>
      </c>
      <c r="K4" s="2">
        <v>2293</v>
      </c>
      <c r="L4" s="2">
        <v>2620</v>
      </c>
      <c r="M4" s="2">
        <v>3180</v>
      </c>
      <c r="N4" s="2">
        <v>3565</v>
      </c>
      <c r="O4" s="3">
        <f t="shared" ref="O4:P11" si="3">(K4*100)/B4</f>
        <v>17.080074487895718</v>
      </c>
      <c r="P4" s="3">
        <f t="shared" si="3"/>
        <v>19.040697674418606</v>
      </c>
      <c r="Q4" s="3">
        <f t="shared" ref="Q4:Q11" si="4">(M4*100)/E4</f>
        <v>22.052704576976421</v>
      </c>
      <c r="R4" s="3">
        <f t="shared" ref="R4:R11" si="5">(N4*100)/G4</f>
        <v>23.934206109432697</v>
      </c>
      <c r="S4" s="2">
        <v>492</v>
      </c>
      <c r="T4" s="2">
        <v>565</v>
      </c>
      <c r="U4" s="2">
        <v>623</v>
      </c>
      <c r="V4" s="2">
        <v>684</v>
      </c>
      <c r="W4" s="2">
        <v>736</v>
      </c>
      <c r="X4" s="2">
        <v>790</v>
      </c>
      <c r="Y4" s="3">
        <f t="shared" ref="Y4:Y11" si="6">((T4-S4)*100)/S4</f>
        <v>14.83739837398374</v>
      </c>
      <c r="Z4" s="3">
        <f t="shared" ref="Z4:Z11" si="7">((V4-S4)*100)/S4</f>
        <v>39.024390243902438</v>
      </c>
      <c r="AA4" s="3">
        <f t="shared" ref="AA4:AA11" si="8">((X4-S4)*100)/S4</f>
        <v>60.569105691056912</v>
      </c>
      <c r="AB4" s="3">
        <v>65.5</v>
      </c>
      <c r="AC4">
        <v>69.7</v>
      </c>
      <c r="AD4" s="3">
        <v>75</v>
      </c>
      <c r="AE4" s="3">
        <v>77.7</v>
      </c>
      <c r="AF4" s="3">
        <f t="shared" ref="AF4:AG11" si="9">(S4*100)/B4</f>
        <v>3.6648044692737431</v>
      </c>
      <c r="AG4" s="3">
        <f t="shared" si="9"/>
        <v>4.1061046511627906</v>
      </c>
      <c r="AH4" s="3">
        <f t="shared" ref="AH4:AH11" si="10">(V4*100)/E4</f>
        <v>4.743411927877947</v>
      </c>
      <c r="AI4" s="3">
        <f t="shared" ref="AI4:AI11" si="11">(X4*100)/G4</f>
        <v>5.3037932192010739</v>
      </c>
    </row>
    <row r="5" spans="1:35" x14ac:dyDescent="0.3">
      <c r="A5" s="4" t="s">
        <v>10</v>
      </c>
      <c r="B5" s="2">
        <v>59771</v>
      </c>
      <c r="C5" s="2">
        <v>62113</v>
      </c>
      <c r="D5" s="2">
        <v>63571</v>
      </c>
      <c r="E5" s="2">
        <v>64945</v>
      </c>
      <c r="F5" s="2">
        <v>66098</v>
      </c>
      <c r="G5" s="2">
        <v>66973</v>
      </c>
      <c r="H5" s="3">
        <f t="shared" si="0"/>
        <v>3.918288133041107</v>
      </c>
      <c r="I5" s="3">
        <f t="shared" si="1"/>
        <v>8.6563718191096015</v>
      </c>
      <c r="J5" s="3">
        <f t="shared" si="2"/>
        <v>12.049321577353567</v>
      </c>
      <c r="K5" s="2">
        <v>8444</v>
      </c>
      <c r="L5" s="2">
        <v>9575</v>
      </c>
      <c r="M5" s="2">
        <v>11699</v>
      </c>
      <c r="N5" s="2">
        <v>13583</v>
      </c>
      <c r="O5" s="3">
        <f t="shared" si="3"/>
        <v>14.12725234645564</v>
      </c>
      <c r="P5" s="3">
        <f t="shared" si="3"/>
        <v>15.415452481767101</v>
      </c>
      <c r="Q5" s="3">
        <f t="shared" si="4"/>
        <v>18.013703903302794</v>
      </c>
      <c r="R5" s="3">
        <f t="shared" si="5"/>
        <v>20.281307392531318</v>
      </c>
      <c r="S5" s="2">
        <v>1921</v>
      </c>
      <c r="T5" s="2">
        <v>2221</v>
      </c>
      <c r="U5" s="2">
        <v>2412</v>
      </c>
      <c r="V5" s="2">
        <v>2634</v>
      </c>
      <c r="W5" s="2">
        <v>2834</v>
      </c>
      <c r="X5" s="2">
        <v>3073</v>
      </c>
      <c r="Y5" s="3">
        <f t="shared" si="6"/>
        <v>15.616866215512754</v>
      </c>
      <c r="Z5" s="3">
        <f t="shared" si="7"/>
        <v>37.116085372201979</v>
      </c>
      <c r="AA5" s="3">
        <f t="shared" si="8"/>
        <v>59.968766267568974</v>
      </c>
      <c r="AB5">
        <v>60.6</v>
      </c>
      <c r="AC5">
        <v>65.099999999999994</v>
      </c>
      <c r="AD5">
        <v>70.099999999999994</v>
      </c>
      <c r="AE5">
        <v>73.7</v>
      </c>
      <c r="AF5" s="3">
        <f t="shared" si="9"/>
        <v>3.2139331782971676</v>
      </c>
      <c r="AG5" s="3">
        <f t="shared" si="9"/>
        <v>3.5757409881989277</v>
      </c>
      <c r="AH5" s="3">
        <f t="shared" si="10"/>
        <v>4.0557394718608055</v>
      </c>
      <c r="AI5" s="3">
        <f t="shared" si="11"/>
        <v>4.5884162274349363</v>
      </c>
    </row>
    <row r="6" spans="1:35" x14ac:dyDescent="0.3">
      <c r="A6" s="4" t="s">
        <v>11</v>
      </c>
      <c r="B6" s="2">
        <v>90017</v>
      </c>
      <c r="C6" s="2">
        <v>93102</v>
      </c>
      <c r="D6" s="2">
        <v>95671</v>
      </c>
      <c r="E6" s="2">
        <v>97961</v>
      </c>
      <c r="F6" s="2">
        <v>99894</v>
      </c>
      <c r="G6" s="2">
        <v>101419</v>
      </c>
      <c r="H6" s="3">
        <f t="shared" si="0"/>
        <v>3.4271304309186044</v>
      </c>
      <c r="I6" s="3">
        <f t="shared" si="1"/>
        <v>8.824999722274681</v>
      </c>
      <c r="J6" s="3">
        <f t="shared" si="2"/>
        <v>12.666496328471288</v>
      </c>
      <c r="K6" s="2">
        <v>13464</v>
      </c>
      <c r="L6" s="2">
        <v>15847</v>
      </c>
      <c r="M6" s="2">
        <v>19979</v>
      </c>
      <c r="N6" s="2">
        <v>22882</v>
      </c>
      <c r="O6" s="3">
        <f t="shared" si="3"/>
        <v>14.957174755879445</v>
      </c>
      <c r="P6" s="3">
        <f t="shared" si="3"/>
        <v>17.021116624777125</v>
      </c>
      <c r="Q6" s="3">
        <f t="shared" si="4"/>
        <v>20.394851012137483</v>
      </c>
      <c r="R6" s="3">
        <f t="shared" si="5"/>
        <v>22.561847385598359</v>
      </c>
      <c r="S6" s="2">
        <v>2979</v>
      </c>
      <c r="T6" s="2">
        <v>3478</v>
      </c>
      <c r="U6" s="2">
        <v>3856</v>
      </c>
      <c r="V6" s="2">
        <v>4283</v>
      </c>
      <c r="W6" s="2">
        <v>4647</v>
      </c>
      <c r="X6" s="2">
        <v>5063</v>
      </c>
      <c r="Y6" s="3">
        <f t="shared" si="6"/>
        <v>16.750587445451494</v>
      </c>
      <c r="Z6" s="3">
        <f t="shared" si="7"/>
        <v>43.773078214165828</v>
      </c>
      <c r="AA6" s="3">
        <f t="shared" si="8"/>
        <v>69.956361195031889</v>
      </c>
      <c r="AB6">
        <v>61.3</v>
      </c>
      <c r="AC6">
        <v>66.400000000000006</v>
      </c>
      <c r="AD6">
        <v>72.7</v>
      </c>
      <c r="AE6">
        <v>76.3</v>
      </c>
      <c r="AF6" s="3">
        <f t="shared" si="9"/>
        <v>3.3093748958530056</v>
      </c>
      <c r="AG6" s="3">
        <f t="shared" si="9"/>
        <v>3.7356877403278124</v>
      </c>
      <c r="AH6" s="3">
        <f t="shared" si="10"/>
        <v>4.3721480997539839</v>
      </c>
      <c r="AI6" s="3">
        <f t="shared" si="11"/>
        <v>4.9921612321162705</v>
      </c>
    </row>
    <row r="7" spans="1:35" x14ac:dyDescent="0.3">
      <c r="A7" s="4" t="s">
        <v>12</v>
      </c>
      <c r="B7" s="2">
        <v>52051</v>
      </c>
      <c r="C7" s="2">
        <v>54728</v>
      </c>
      <c r="D7" s="2">
        <v>56477</v>
      </c>
      <c r="E7" s="2">
        <v>58122</v>
      </c>
      <c r="F7" s="2">
        <v>59564</v>
      </c>
      <c r="G7" s="2">
        <v>60744</v>
      </c>
      <c r="H7" s="3">
        <f t="shared" si="0"/>
        <v>5.1430327947589864</v>
      </c>
      <c r="I7" s="3">
        <f t="shared" si="1"/>
        <v>11.663560738506465</v>
      </c>
      <c r="J7" s="3">
        <f t="shared" si="2"/>
        <v>16.700927936062708</v>
      </c>
      <c r="K7" s="2">
        <v>8007</v>
      </c>
      <c r="L7" s="2">
        <v>9162</v>
      </c>
      <c r="M7" s="2">
        <v>11551</v>
      </c>
      <c r="N7" s="2">
        <v>13634</v>
      </c>
      <c r="O7" s="3">
        <f t="shared" si="3"/>
        <v>15.382989760043035</v>
      </c>
      <c r="P7" s="3">
        <f t="shared" si="3"/>
        <v>16.740973541879843</v>
      </c>
      <c r="Q7" s="3">
        <f t="shared" si="4"/>
        <v>19.873713912115893</v>
      </c>
      <c r="R7" s="3">
        <f t="shared" si="5"/>
        <v>22.445015145528778</v>
      </c>
      <c r="S7" s="2">
        <v>1760</v>
      </c>
      <c r="T7" s="2">
        <v>2082</v>
      </c>
      <c r="U7" s="2">
        <v>2302</v>
      </c>
      <c r="V7" s="2">
        <v>2542</v>
      </c>
      <c r="W7" s="2">
        <v>2763</v>
      </c>
      <c r="X7" s="2">
        <v>3039</v>
      </c>
      <c r="Y7" s="3">
        <f t="shared" si="6"/>
        <v>18.295454545454547</v>
      </c>
      <c r="Z7" s="3">
        <f t="shared" si="7"/>
        <v>44.43181818181818</v>
      </c>
      <c r="AA7" s="3">
        <f t="shared" si="8"/>
        <v>72.670454545454547</v>
      </c>
      <c r="AB7" s="3">
        <v>62.6</v>
      </c>
      <c r="AC7">
        <v>67.2</v>
      </c>
      <c r="AD7">
        <v>72.400000000000006</v>
      </c>
      <c r="AE7" s="3">
        <v>76</v>
      </c>
      <c r="AF7" s="3">
        <f t="shared" si="9"/>
        <v>3.3812991104877907</v>
      </c>
      <c r="AG7" s="3">
        <f t="shared" si="9"/>
        <v>3.8042683818155241</v>
      </c>
      <c r="AH7" s="3">
        <f t="shared" si="10"/>
        <v>4.3735590654141285</v>
      </c>
      <c r="AI7" s="3">
        <f t="shared" si="11"/>
        <v>5.0029632556301857</v>
      </c>
    </row>
    <row r="8" spans="1:35" x14ac:dyDescent="0.3">
      <c r="A8" s="4" t="s">
        <v>13</v>
      </c>
      <c r="B8" s="2">
        <v>47006</v>
      </c>
      <c r="C8" s="2">
        <v>49158</v>
      </c>
      <c r="D8" s="2">
        <v>50598</v>
      </c>
      <c r="E8" s="2">
        <v>51949</v>
      </c>
      <c r="F8" s="2">
        <v>53121</v>
      </c>
      <c r="G8" s="2">
        <v>54053</v>
      </c>
      <c r="H8" s="3">
        <f t="shared" si="0"/>
        <v>4.5781389609837042</v>
      </c>
      <c r="I8" s="3">
        <f t="shared" si="1"/>
        <v>10.515678849508573</v>
      </c>
      <c r="J8" s="3">
        <f t="shared" si="2"/>
        <v>14.991703186827214</v>
      </c>
      <c r="K8" s="2">
        <v>6731</v>
      </c>
      <c r="L8" s="2">
        <v>7822</v>
      </c>
      <c r="M8" s="2">
        <v>9987</v>
      </c>
      <c r="N8" s="2">
        <v>11704</v>
      </c>
      <c r="O8" s="3">
        <f t="shared" si="3"/>
        <v>14.319448581032209</v>
      </c>
      <c r="P8" s="3">
        <f t="shared" si="3"/>
        <v>15.91195736197567</v>
      </c>
      <c r="Q8" s="3">
        <f t="shared" si="4"/>
        <v>19.224624150609252</v>
      </c>
      <c r="R8" s="3">
        <f t="shared" si="5"/>
        <v>21.652822230033486</v>
      </c>
      <c r="S8" s="2">
        <v>1521</v>
      </c>
      <c r="T8" s="2">
        <v>1788</v>
      </c>
      <c r="U8" s="2">
        <v>1995</v>
      </c>
      <c r="V8" s="2">
        <v>2214</v>
      </c>
      <c r="W8" s="2">
        <v>2399</v>
      </c>
      <c r="X8" s="2">
        <v>2645</v>
      </c>
      <c r="Y8" s="3">
        <f t="shared" si="6"/>
        <v>17.554240631163708</v>
      </c>
      <c r="Z8" s="3">
        <f t="shared" si="7"/>
        <v>45.562130177514796</v>
      </c>
      <c r="AA8" s="3">
        <f t="shared" si="8"/>
        <v>73.898750821827747</v>
      </c>
      <c r="AB8">
        <v>60.6</v>
      </c>
      <c r="AC8">
        <v>65.400000000000006</v>
      </c>
      <c r="AD8">
        <v>71.7</v>
      </c>
      <c r="AE8" s="3">
        <v>75.5</v>
      </c>
      <c r="AF8" s="3">
        <f t="shared" si="9"/>
        <v>3.2357571373867167</v>
      </c>
      <c r="AG8" s="3">
        <f t="shared" si="9"/>
        <v>3.6372513120956915</v>
      </c>
      <c r="AH8" s="3">
        <f t="shared" si="10"/>
        <v>4.2618722208319699</v>
      </c>
      <c r="AI8" s="3">
        <f t="shared" si="11"/>
        <v>4.8933454202356943</v>
      </c>
    </row>
    <row r="9" spans="1:35" x14ac:dyDescent="0.3">
      <c r="A9" s="4" t="s">
        <v>14</v>
      </c>
      <c r="B9" s="2">
        <v>17947</v>
      </c>
      <c r="C9" s="2">
        <v>19423</v>
      </c>
      <c r="D9" s="2">
        <v>20460</v>
      </c>
      <c r="E9" s="2">
        <v>21380</v>
      </c>
      <c r="F9" s="2">
        <v>22155</v>
      </c>
      <c r="G9" s="2">
        <v>22765</v>
      </c>
      <c r="H9" s="3">
        <f t="shared" si="0"/>
        <v>8.2242157463642958</v>
      </c>
      <c r="I9" s="3">
        <f t="shared" si="1"/>
        <v>19.128545160751102</v>
      </c>
      <c r="J9" s="3">
        <f t="shared" si="2"/>
        <v>26.845712375327352</v>
      </c>
      <c r="K9" s="2">
        <v>2449</v>
      </c>
      <c r="L9" s="2">
        <v>2933</v>
      </c>
      <c r="M9" s="2">
        <v>3727</v>
      </c>
      <c r="N9" s="2">
        <v>4533</v>
      </c>
      <c r="O9" s="3">
        <f t="shared" si="3"/>
        <v>13.645734663174904</v>
      </c>
      <c r="P9" s="3">
        <f t="shared" si="3"/>
        <v>15.100653863975699</v>
      </c>
      <c r="Q9" s="3">
        <f t="shared" si="4"/>
        <v>17.432179607109447</v>
      </c>
      <c r="R9" s="3">
        <f t="shared" si="5"/>
        <v>19.912145837909073</v>
      </c>
      <c r="S9" s="2">
        <v>566</v>
      </c>
      <c r="T9" s="2">
        <v>679</v>
      </c>
      <c r="U9" s="2">
        <v>760</v>
      </c>
      <c r="V9" s="2">
        <v>858</v>
      </c>
      <c r="W9" s="2">
        <v>937</v>
      </c>
      <c r="X9" s="2">
        <v>1032</v>
      </c>
      <c r="Y9" s="3">
        <f t="shared" si="6"/>
        <v>19.964664310954063</v>
      </c>
      <c r="Z9" s="3">
        <f t="shared" si="7"/>
        <v>51.590106007067135</v>
      </c>
      <c r="AA9" s="3">
        <f t="shared" si="8"/>
        <v>82.332155477031804</v>
      </c>
      <c r="AB9" s="3">
        <v>59.1</v>
      </c>
      <c r="AC9" s="3">
        <v>64</v>
      </c>
      <c r="AD9">
        <v>69.400000000000006</v>
      </c>
      <c r="AE9" s="3">
        <v>73</v>
      </c>
      <c r="AF9" s="3">
        <f t="shared" si="9"/>
        <v>3.1537304284838692</v>
      </c>
      <c r="AG9" s="3">
        <f t="shared" si="9"/>
        <v>3.4958554291304123</v>
      </c>
      <c r="AH9" s="3">
        <f t="shared" si="10"/>
        <v>4.0130963517305895</v>
      </c>
      <c r="AI9" s="3">
        <f t="shared" si="11"/>
        <v>4.5332747638919395</v>
      </c>
    </row>
    <row r="10" spans="1:35" x14ac:dyDescent="0.3">
      <c r="A10" s="4"/>
      <c r="H10" s="3"/>
      <c r="I10" s="3"/>
      <c r="J10" s="3"/>
      <c r="O10" s="3"/>
      <c r="P10" s="3"/>
      <c r="Q10" s="3"/>
      <c r="R10" s="3"/>
      <c r="Y10" s="3"/>
      <c r="Z10" s="3"/>
      <c r="AA10" s="3"/>
      <c r="AF10" s="3"/>
      <c r="AG10" s="3"/>
      <c r="AH10" s="3"/>
      <c r="AI10" s="3"/>
    </row>
    <row r="11" spans="1:35" x14ac:dyDescent="0.3">
      <c r="A11" s="4" t="s">
        <v>57</v>
      </c>
      <c r="B11" s="5">
        <f t="shared" ref="B11:G11" si="12">SUM(B3:B9)</f>
        <v>312152</v>
      </c>
      <c r="C11" s="5">
        <f t="shared" si="12"/>
        <v>324796</v>
      </c>
      <c r="D11" s="5">
        <f t="shared" si="12"/>
        <v>334076</v>
      </c>
      <c r="E11" s="5">
        <f t="shared" si="12"/>
        <v>342582</v>
      </c>
      <c r="F11" s="5">
        <f t="shared" si="12"/>
        <v>349827</v>
      </c>
      <c r="G11" s="5">
        <f t="shared" si="12"/>
        <v>355556</v>
      </c>
      <c r="H11" s="3">
        <f t="shared" si="0"/>
        <v>4.0505907378456651</v>
      </c>
      <c r="I11" s="3">
        <f t="shared" si="1"/>
        <v>9.7484558804684891</v>
      </c>
      <c r="J11" s="3">
        <f t="shared" si="2"/>
        <v>13.904764345575233</v>
      </c>
      <c r="K11" s="5">
        <f>SUM(K3:K9)</f>
        <v>46458</v>
      </c>
      <c r="L11" s="5">
        <f>SUM(L3:L9)</f>
        <v>53765</v>
      </c>
      <c r="M11" s="5">
        <f>SUM(M3:M9)</f>
        <v>67254</v>
      </c>
      <c r="N11" s="5">
        <f>SUM(N3:N9)</f>
        <v>77936</v>
      </c>
      <c r="O11" s="3">
        <f t="shared" si="3"/>
        <v>14.883133857864118</v>
      </c>
      <c r="P11" s="3">
        <f t="shared" si="3"/>
        <v>16.553467407234081</v>
      </c>
      <c r="Q11" s="3">
        <f t="shared" si="4"/>
        <v>19.631504282186455</v>
      </c>
      <c r="R11" s="3">
        <f t="shared" si="5"/>
        <v>21.919472600659248</v>
      </c>
      <c r="S11" s="5">
        <f t="shared" ref="S11:X11" si="13">SUM(S3:S9)</f>
        <v>10348</v>
      </c>
      <c r="T11" s="5">
        <f t="shared" si="13"/>
        <v>12097</v>
      </c>
      <c r="U11" s="5">
        <f t="shared" si="13"/>
        <v>13359</v>
      </c>
      <c r="V11" s="5">
        <f t="shared" si="13"/>
        <v>14774</v>
      </c>
      <c r="W11" s="5">
        <f t="shared" si="13"/>
        <v>15982</v>
      </c>
      <c r="X11" s="5">
        <f t="shared" si="13"/>
        <v>17446</v>
      </c>
      <c r="Y11" s="3">
        <f t="shared" si="6"/>
        <v>16.901816776188635</v>
      </c>
      <c r="Z11" s="3">
        <f t="shared" si="7"/>
        <v>42.771550057982218</v>
      </c>
      <c r="AA11" s="3">
        <f t="shared" si="8"/>
        <v>68.5929648241206</v>
      </c>
      <c r="AB11">
        <v>61.6</v>
      </c>
      <c r="AC11">
        <v>66.400000000000006</v>
      </c>
      <c r="AD11">
        <v>72.099999999999994</v>
      </c>
      <c r="AE11">
        <v>75.7</v>
      </c>
      <c r="AF11" s="3">
        <f t="shared" si="9"/>
        <v>3.3150516415079831</v>
      </c>
      <c r="AG11" s="3">
        <f t="shared" si="9"/>
        <v>3.7244916809320312</v>
      </c>
      <c r="AH11" s="3">
        <f t="shared" si="10"/>
        <v>4.3125441500137196</v>
      </c>
      <c r="AI11" s="3">
        <f t="shared" si="11"/>
        <v>4.906681366648292</v>
      </c>
    </row>
  </sheetData>
  <mergeCells count="5">
    <mergeCell ref="B1:J1"/>
    <mergeCell ref="K1:R1"/>
    <mergeCell ref="S1:AA1"/>
    <mergeCell ref="AB1:AE1"/>
    <mergeCell ref="AF1:AI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68d134-57be-4622-84ed-afa6d3bf819b">
      <Terms xmlns="http://schemas.microsoft.com/office/infopath/2007/PartnerControls"/>
    </lcf76f155ced4ddcb4097134ff3c332f>
    <TaxCatchAll xmlns="57a30541-e129-40c4-aedb-01caf0bc69a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BB1D4BEC8A464BA39CA79479942468" ma:contentTypeVersion="17" ma:contentTypeDescription="Opprett et nytt dokument." ma:contentTypeScope="" ma:versionID="36a66d295592e4f6a8cd7cd03923865a">
  <xsd:schema xmlns:xsd="http://www.w3.org/2001/XMLSchema" xmlns:xs="http://www.w3.org/2001/XMLSchema" xmlns:p="http://schemas.microsoft.com/office/2006/metadata/properties" xmlns:ns2="9f68d134-57be-4622-84ed-afa6d3bf819b" xmlns:ns3="57a30541-e129-40c4-aedb-01caf0bc69a4" targetNamespace="http://schemas.microsoft.com/office/2006/metadata/properties" ma:root="true" ma:fieldsID="e1fc24ada22a6bafb7b8c3f8dad70fd4" ns2:_="" ns3:_="">
    <xsd:import namespace="9f68d134-57be-4622-84ed-afa6d3bf819b"/>
    <xsd:import namespace="57a30541-e129-40c4-aedb-01caf0bc69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8d134-57be-4622-84ed-afa6d3bf81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2228493a-ba9a-494e-af97-f05f01d29c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a30541-e129-40c4-aedb-01caf0bc69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3b18546-6b7f-4e32-a883-329ba0497b81}" ma:internalName="TaxCatchAll" ma:showField="CatchAllData" ma:web="57a30541-e129-40c4-aedb-01caf0bc69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3C8F53-972C-40A9-B093-B36F2DE5C0F0}">
  <ds:schemaRefs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57a30541-e129-40c4-aedb-01caf0bc69a4"/>
    <ds:schemaRef ds:uri="9f68d134-57be-4622-84ed-afa6d3bf819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CAF4683-31A2-4B7A-91A8-CF40071F6CA9}"/>
</file>

<file path=customXml/itemProps3.xml><?xml version="1.0" encoding="utf-8"?>
<ds:datastoreItem xmlns:ds="http://schemas.openxmlformats.org/officeDocument/2006/customXml" ds:itemID="{7024E485-5E7C-4746-B01E-C5B05CD6608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396317e-03ca-4ddd-bc6f-adf29e7f1a41}" enabled="1" method="Standard" siteId="{62366534-1ec3-4962-8869-9b5535279d0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Østfold</vt:lpstr>
      <vt:lpstr>Halden</vt:lpstr>
      <vt:lpstr>Aremark, Marker, Rakkestad</vt:lpstr>
      <vt:lpstr>Sarpsborg</vt:lpstr>
      <vt:lpstr>Fredrikstad, Hvaler</vt:lpstr>
      <vt:lpstr>Moss</vt:lpstr>
      <vt:lpstr>Indre Østfold</vt:lpstr>
      <vt:lpstr>Våler, Skiptvet, Råde</vt:lpstr>
      <vt:lpstr>Statistikk</vt:lpstr>
    </vt:vector>
  </TitlesOfParts>
  <Company>NAV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Gjerde, Sigurd</dc:creator>
  <cp:lastModifiedBy>Helde, Ingunn</cp:lastModifiedBy>
  <dcterms:created xsi:type="dcterms:W3CDTF">2024-09-02T10:51:01Z</dcterms:created>
  <dcterms:modified xsi:type="dcterms:W3CDTF">2025-06-20T11:47:33Z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0x010100C5BB1D4BEC8A464BA39CA79479942468</vt:lpwstr>
  </property>
  <property fmtid="{D5CDD505-2E9C-101B-9397-08002B2CF9AE}" pid="3" name="MediaServiceImageTags">
    <vt:lpwstr/>
  </property>
</Properties>
</file>